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D\Dokumentumok\Előterjesztések\2026\07.30\SZEK\Eszköz\Műszaki_egyéb\"/>
    </mc:Choice>
  </mc:AlternateContent>
  <xr:revisionPtr revIDLastSave="0" documentId="13_ncr:1_{49A36B99-AA32-438A-B548-7E7C0C116D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ŰSZAKI_EGYÉB" sheetId="3" r:id="rId1"/>
    <sheet name="Munka2" sheetId="2" state="hidden" r:id="rId2"/>
  </sheets>
  <calcPr calcId="181029"/>
</workbook>
</file>

<file path=xl/calcChain.xml><?xml version="1.0" encoding="utf-8"?>
<calcChain xmlns="http://schemas.openxmlformats.org/spreadsheetml/2006/main">
  <c r="G25" i="3" l="1"/>
  <c r="E25" i="3"/>
  <c r="F25" i="3" s="1"/>
  <c r="E15" i="3"/>
  <c r="F15" i="3" s="1"/>
  <c r="E16" i="3"/>
  <c r="F16" i="3" s="1"/>
  <c r="G16" i="3" s="1"/>
  <c r="E17" i="3"/>
  <c r="F17" i="3" s="1"/>
  <c r="E18" i="3"/>
  <c r="E19" i="3"/>
  <c r="F19" i="3" s="1"/>
  <c r="E20" i="3"/>
  <c r="F20" i="3" s="1"/>
  <c r="G20" i="3" s="1"/>
  <c r="E21" i="3"/>
  <c r="F21" i="3" s="1"/>
  <c r="E22" i="3"/>
  <c r="F22" i="3" s="1"/>
  <c r="E23" i="3"/>
  <c r="F23" i="3" s="1"/>
  <c r="E24" i="3"/>
  <c r="F24" i="3" s="1"/>
  <c r="G24" i="3" s="1"/>
  <c r="E26" i="3"/>
  <c r="F26" i="3" s="1"/>
  <c r="E27" i="3"/>
  <c r="F27" i="3" s="1"/>
  <c r="E28" i="3"/>
  <c r="F28" i="3" s="1"/>
  <c r="E29" i="3"/>
  <c r="F29" i="3" s="1"/>
  <c r="G29" i="3" s="1"/>
  <c r="G19" i="3" l="1"/>
  <c r="G23" i="3"/>
  <c r="E30" i="3"/>
  <c r="G15" i="3"/>
  <c r="G22" i="3"/>
  <c r="G28" i="3"/>
  <c r="G27" i="3"/>
  <c r="F18" i="3"/>
  <c r="G18" i="3" s="1"/>
  <c r="G30" i="3" s="1"/>
  <c r="G26" i="3"/>
  <c r="G21" i="3"/>
  <c r="G17" i="3"/>
  <c r="F30" i="3" l="1"/>
</calcChain>
</file>

<file path=xl/sharedStrings.xml><?xml version="1.0" encoding="utf-8"?>
<sst xmlns="http://schemas.openxmlformats.org/spreadsheetml/2006/main" count="52" uniqueCount="52">
  <si>
    <t>Az adatok forintban értendők</t>
  </si>
  <si>
    <t>Eszköz megnevezése</t>
  </si>
  <si>
    <t>db</t>
  </si>
  <si>
    <t>nettó egységár</t>
  </si>
  <si>
    <t>nettó érték</t>
  </si>
  <si>
    <t>áfa</t>
  </si>
  <si>
    <t>bruttó érték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</si>
  <si>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</si>
  <si>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</si>
  <si>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</si>
  <si>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</si>
  <si>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</si>
  <si>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</si>
  <si>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</si>
  <si>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</si>
  <si>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</si>
  <si>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</si>
  <si>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</si>
  <si>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</si>
  <si>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</si>
  <si>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</si>
  <si>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Összesen:</t>
  </si>
  <si>
    <t>Eszközlista - projekten belül beszerezni kívánt eszközök listája</t>
  </si>
  <si>
    <t xml:space="preserve">Kelt: </t>
  </si>
  <si>
    <r>
      <t xml:space="preserve">Figyelem! A </t>
    </r>
    <r>
      <rPr>
        <b/>
        <sz val="10"/>
        <color indexed="10"/>
        <rFont val="Verdana"/>
        <family val="2"/>
        <charset val="238"/>
      </rPr>
      <t xml:space="preserve">hatályos ÁFA százalékos értékének megfelelő </t>
    </r>
    <r>
      <rPr>
        <sz val="10"/>
        <color indexed="10"/>
        <rFont val="Verdana"/>
        <family val="2"/>
        <charset val="238"/>
      </rPr>
      <t>ÁFA-összeggel szükséges tervezni!</t>
    </r>
  </si>
  <si>
    <t>Multifunkciós nyomtató. Nyomtató. Xerox VersaLink C7130 színes többfunkciós lézernyomtató A3, 30 oldal/perc, Egymenetes szkennelés DADF-fel 130 lap, Automatikus elöl-hátul másolás, Toner Start, 3 papírkazetta, 2 elülső és egy kézi adagoló, tartóasztal görgőkkel</t>
  </si>
  <si>
    <t>Iratmegsemmisítő, konfetti, 45 lap, REXEL "Optimum AutoFeed 45X" 45 lap, 20 l tartály, 55 db zajszint</t>
  </si>
  <si>
    <t>Vezeték nélküli telefon PANASONIC KX-TG6812PDB Duo dect telefon, LCD kijelző, készenléti idő 170 óra, beszélgetési idő 15 óra</t>
  </si>
  <si>
    <t>Diktafon, KODAK VRC450 digitális hangrögzítő, diktafon, 8GB, sztereó, fém ház, microSD foglalat, fekete</t>
  </si>
  <si>
    <t>Jbl hangszóró JBL Xtreme3 bluetooth hangszóró, fekete, névleges teljesítmény 100 W, vízálló, 15 óra akkumulátor üzemidő</t>
  </si>
  <si>
    <t>Karos papírvágó gép, Olympia G 4415 karos papírvágó. Vágási formátum / hossz A3 (vágás hossza 420 - 593 mm)
Vágás kapacitása 15 lap
Funkciók egyenes vágás
Automatikus nyomás Nem
Vágás hossza 448 mm
Munkalap nagysága 448x325 mm</t>
  </si>
  <si>
    <t>A fotók a termékek könnyebb  beazonosítását szolgálják. A jobb láthatóság érdekében nagyíthatók.</t>
  </si>
  <si>
    <t>Megjegyzés</t>
  </si>
  <si>
    <t>Ajánlattevő neve:</t>
  </si>
  <si>
    <t>Székhelye:</t>
  </si>
  <si>
    <t>Adószáma:</t>
  </si>
  <si>
    <t>cégszerű aláírás</t>
  </si>
  <si>
    <t>P.H.</t>
  </si>
  <si>
    <t>Képviseli:</t>
  </si>
  <si>
    <t>Telefon/fax:</t>
  </si>
  <si>
    <t>E-mail cím:</t>
  </si>
  <si>
    <t>Ultrahangos kutyariasztó GOGO ultrahangos kutyariasztó készülék</t>
  </si>
  <si>
    <t>Levelezési cím:</t>
  </si>
  <si>
    <t>Televízió. Kijelző méret: 43 " • Képátló: 109 cm • Kijelző típus: QLED • Kijelző felbontás: 3840x2160 • Smart: Van • Tuner: DVB-T2,DVB-C,DVB-S2,CI+ • USB 2.0 be: 1 db • HDMI be: 3 db • WiFi: Van • Energia osztály 2021.: G. (Például Samsung 43" QE43Q7FAAUXXH 4K UHD Smart QLED TV)</t>
  </si>
  <si>
    <r>
      <t>I</t>
    </r>
    <r>
      <rPr>
        <sz val="10"/>
        <rFont val="Verdana"/>
        <family val="2"/>
        <charset val="238"/>
      </rPr>
      <t>ratmegsemmisítő, mikrokonfetti, 300 lap, REXEL, "Optimum AutoFeed+ 300M" 2020300MEU. 300 lap (A4) automatikus adagolása, kézi adfagoló nyílás max 8 lap számára, 60L-es kihúzható hulladéktartály,tűző- és gémkapocs megsemmisítés,  55 dbA zajszint</t>
    </r>
  </si>
  <si>
    <t>Laptop. 15,6" FHD/Core i5/8GB/512 GB SSD/Win11Home/1920x1080 - laptoptáska, egér. (Például HP 250 G9 Laptop)</t>
  </si>
  <si>
    <t>Mobil telefon. 4/128 GB DualSIM Fekete Kártyafüggetlen Okostelefon. Processzor: Mediatek MT6769Z Helio G85, nyolcmagos Kapacitás: 128 GB Memóriaméret: minimum 4 GB Kijelző mérete cm / inch: 17.11 cm / 6.74 col Felbontás (Ma x Szé): 1600 x 720 pixel Dual SIM: Igen Ujjlenyomat olvasó: Igen (Például XIAOMI REDMI 13C )</t>
  </si>
  <si>
    <t>Fedett Kerékpártároló ezüst fém 421 cm/190 cm/ 210-230 cm  szé/mé/ma, 6 db kerékpár számára, alumínium zártszelvény váz, tömött polikarbonát tető, 3 oldalon zárt</t>
  </si>
  <si>
    <t>Párakapu 15 m hosszú, 8 fém fúvókafej, állítható fúvóka. csatlakoztatható szabvány kerti csaphoz</t>
  </si>
  <si>
    <t>Szögletes üvegóra. méret 30 cm*30cm</t>
  </si>
  <si>
    <t>15.</t>
  </si>
  <si>
    <t>"P" alakú kerékpártároló. Méret: Magasság 850 mm, szélesség 590 mm. Anyaga: 48,3 mm-es átmérőjű acélcső. Telepítési mód: dűbeles vagy betonozható kivitel.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</si>
</sst>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0"/>
      <color indexed="10"/>
      <name val="Verdana"/>
      <family val="2"/>
      <charset val="238"/>
    </font>
    <font>
      <b/>
      <sz val="10"/>
      <color indexed="10"/>
      <name val="Verdana"/>
      <family val="2"/>
      <charset val="238"/>
    </font>
    <font>
      <b/>
      <sz val="10"/>
      <name val="Arial"/>
      <family val="2"/>
      <charset val="238"/>
    </font>
    <font>
      <b/>
      <sz val="12"/>
      <name val="Verdana"/>
      <family val="2"/>
      <charset val="238"/>
    </font>
    <font>
      <sz val="8"/>
      <name val="Arial"/>
      <family val="2"/>
      <charset val="238"/>
    </font>
    <font>
      <sz val="10"/>
      <color rgb="FFFF000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justify" wrapText="1"/>
    </xf>
    <xf numFmtId="0" fontId="1" fillId="0" borderId="0" xfId="0" applyFont="1"/>
    <xf numFmtId="0" fontId="6" fillId="0" borderId="0" xfId="0" applyFont="1"/>
    <xf numFmtId="3" fontId="3" fillId="0" borderId="4" xfId="0" applyNumberFormat="1" applyFont="1" applyBorder="1" applyAlignment="1" applyProtection="1">
      <alignment horizontal="center" vertical="center"/>
      <protection locked="0"/>
    </xf>
    <xf numFmtId="3" fontId="3" fillId="0" borderId="4" xfId="1" applyNumberFormat="1" applyFont="1" applyFill="1" applyBorder="1" applyAlignment="1" applyProtection="1">
      <alignment horizontal="center" vertical="center"/>
      <protection locked="0"/>
    </xf>
    <xf numFmtId="3" fontId="3" fillId="0" borderId="4" xfId="1" applyNumberFormat="1" applyFont="1" applyFill="1" applyBorder="1" applyAlignment="1" applyProtection="1">
      <alignment horizontal="center" vertical="center"/>
    </xf>
    <xf numFmtId="3" fontId="3" fillId="0" borderId="4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1" fontId="3" fillId="0" borderId="0" xfId="0" applyNumberFormat="1" applyFont="1"/>
    <xf numFmtId="1" fontId="3" fillId="0" borderId="0" xfId="0" applyNumberFormat="1" applyFont="1" applyAlignment="1">
      <alignment horizontal="center" wrapText="1"/>
    </xf>
    <xf numFmtId="1" fontId="1" fillId="0" borderId="0" xfId="0" applyNumberFormat="1" applyFont="1"/>
    <xf numFmtId="1" fontId="0" fillId="0" borderId="0" xfId="0" applyNumberFormat="1"/>
    <xf numFmtId="0" fontId="7" fillId="0" borderId="0" xfId="0" applyFont="1"/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3" fontId="2" fillId="0" borderId="7" xfId="0" applyNumberFormat="1" applyFont="1" applyBorder="1" applyAlignment="1">
      <alignment horizontal="center"/>
    </xf>
    <xf numFmtId="3" fontId="2" fillId="0" borderId="7" xfId="1" applyNumberFormat="1" applyFont="1" applyFill="1" applyBorder="1" applyAlignment="1">
      <alignment horizontal="center"/>
    </xf>
    <xf numFmtId="3" fontId="3" fillId="0" borderId="8" xfId="1" applyNumberFormat="1" applyFont="1" applyFill="1" applyBorder="1" applyAlignment="1" applyProtection="1">
      <alignment horizont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/>
    <xf numFmtId="3" fontId="3" fillId="0" borderId="14" xfId="0" applyNumberFormat="1" applyFont="1" applyBorder="1" applyAlignment="1" applyProtection="1">
      <alignment horizontal="center" vertical="center"/>
      <protection locked="0"/>
    </xf>
    <xf numFmtId="3" fontId="3" fillId="0" borderId="14" xfId="1" applyNumberFormat="1" applyFont="1" applyFill="1" applyBorder="1" applyAlignment="1" applyProtection="1">
      <alignment horizontal="center" vertical="center"/>
      <protection locked="0"/>
    </xf>
    <xf numFmtId="3" fontId="3" fillId="0" borderId="14" xfId="1" applyNumberFormat="1" applyFont="1" applyFill="1" applyBorder="1" applyAlignment="1" applyProtection="1">
      <alignment horizontal="center" vertical="center"/>
    </xf>
    <xf numFmtId="3" fontId="3" fillId="0" borderId="14" xfId="1" applyNumberFormat="1" applyFont="1" applyFill="1" applyBorder="1" applyAlignment="1">
      <alignment horizontal="center" vertical="center"/>
    </xf>
    <xf numFmtId="0" fontId="3" fillId="0" borderId="15" xfId="0" applyFont="1" applyBorder="1"/>
    <xf numFmtId="0" fontId="2" fillId="0" borderId="0" xfId="0" applyFont="1" applyAlignment="1" applyProtection="1">
      <alignment horizontal="left"/>
      <protection locked="0"/>
    </xf>
    <xf numFmtId="0" fontId="2" fillId="0" borderId="11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14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10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3" fillId="0" borderId="16" xfId="0" applyFont="1" applyBorder="1" applyAlignment="1">
      <alignment horizontal="center"/>
    </xf>
    <xf numFmtId="49" fontId="9" fillId="0" borderId="4" xfId="0" applyNumberFormat="1" applyFont="1" applyBorder="1" applyAlignment="1">
      <alignment horizontal="left" vertical="center" wrapText="1"/>
    </xf>
  </cellXfs>
  <cellStyles count="2">
    <cellStyle name="Ezres 2" xfId="1" xr:uid="{00000000-0005-0000-0000-000000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138042</xdr:colOff>
      <xdr:row>14</xdr:row>
      <xdr:rowOff>220871</xdr:rowOff>
    </xdr:from>
    <xdr:to>
      <xdr:col>10</xdr:col>
      <xdr:colOff>358912</xdr:colOff>
      <xdr:row>14</xdr:row>
      <xdr:rowOff>1516579</xdr:rowOff>
    </xdr:to>
    <xdr:pic>
      <xdr:nvPicPr>
        <xdr:cNvPr id="112" name="Kép 111" descr="Xerox VersaLink C7130 színes többfunkciós lézernyomtató A3, 30 oldal/perc, Egymenetes szkennelés DADF-fel 130 lap, Automatikus elöl-hátul másolás, Toner Start, 3 papírkazetta, 2 elülső és egy kézi adagoló, tartóasztal görgőkkel">
          <a:extLst>
            <a:ext uri="{FF2B5EF4-FFF2-40B4-BE49-F238E27FC236}">
              <a16:creationId xmlns:a16="http://schemas.microsoft.com/office/drawing/2014/main" id="{D26503ED-3516-4914-A8EA-E05028ED9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8742" y="124788821"/>
          <a:ext cx="1440070" cy="1295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</xdr:colOff>
      <xdr:row>15</xdr:row>
      <xdr:rowOff>179456</xdr:rowOff>
    </xdr:from>
    <xdr:to>
      <xdr:col>10</xdr:col>
      <xdr:colOff>417797</xdr:colOff>
      <xdr:row>15</xdr:row>
      <xdr:rowOff>1214782</xdr:rowOff>
    </xdr:to>
    <xdr:pic>
      <xdr:nvPicPr>
        <xdr:cNvPr id="113" name="Kép 112" descr="iratmegsemmisito.jpg">
          <a:extLst>
            <a:ext uri="{FF2B5EF4-FFF2-40B4-BE49-F238E27FC236}">
              <a16:creationId xmlns:a16="http://schemas.microsoft.com/office/drawing/2014/main" id="{9F3ED876-3B23-404F-BC95-6587ABFC0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10701" y="126328556"/>
          <a:ext cx="1636996" cy="1035326"/>
        </a:xfrm>
        <a:prstGeom prst="rect">
          <a:avLst/>
        </a:prstGeom>
      </xdr:spPr>
    </xdr:pic>
    <xdr:clientData/>
  </xdr:twoCellAnchor>
  <xdr:twoCellAnchor editAs="oneCell">
    <xdr:from>
      <xdr:col>8</xdr:col>
      <xdr:colOff>138044</xdr:colOff>
      <xdr:row>16</xdr:row>
      <xdr:rowOff>124239</xdr:rowOff>
    </xdr:from>
    <xdr:to>
      <xdr:col>9</xdr:col>
      <xdr:colOff>257119</xdr:colOff>
      <xdr:row>16</xdr:row>
      <xdr:rowOff>1435652</xdr:rowOff>
    </xdr:to>
    <xdr:pic>
      <xdr:nvPicPr>
        <xdr:cNvPr id="114" name="Kép 113" descr="iratmegs.jpg">
          <a:extLst>
            <a:ext uri="{FF2B5EF4-FFF2-40B4-BE49-F238E27FC236}">
              <a16:creationId xmlns:a16="http://schemas.microsoft.com/office/drawing/2014/main" id="{F1A3A32A-610E-4470-89C4-E31AADD66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548744" y="127540164"/>
          <a:ext cx="728675" cy="1311413"/>
        </a:xfrm>
        <a:prstGeom prst="rect">
          <a:avLst/>
        </a:prstGeom>
      </xdr:spPr>
    </xdr:pic>
    <xdr:clientData/>
  </xdr:twoCellAnchor>
  <xdr:twoCellAnchor editAs="oneCell">
    <xdr:from>
      <xdr:col>8</xdr:col>
      <xdr:colOff>69022</xdr:colOff>
      <xdr:row>17</xdr:row>
      <xdr:rowOff>276085</xdr:rowOff>
    </xdr:from>
    <xdr:to>
      <xdr:col>10</xdr:col>
      <xdr:colOff>13805</xdr:colOff>
      <xdr:row>17</xdr:row>
      <xdr:rowOff>1238949</xdr:rowOff>
    </xdr:to>
    <xdr:pic>
      <xdr:nvPicPr>
        <xdr:cNvPr id="115" name="Kép 114" descr="telefon.png">
          <a:extLst>
            <a:ext uri="{FF2B5EF4-FFF2-40B4-BE49-F238E27FC236}">
              <a16:creationId xmlns:a16="http://schemas.microsoft.com/office/drawing/2014/main" id="{57203181-E199-4674-891F-7F5F91C38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479722" y="129235060"/>
          <a:ext cx="1163983" cy="962864"/>
        </a:xfrm>
        <a:prstGeom prst="rect">
          <a:avLst/>
        </a:prstGeom>
      </xdr:spPr>
    </xdr:pic>
    <xdr:clientData/>
  </xdr:twoCellAnchor>
  <xdr:twoCellAnchor editAs="oneCell">
    <xdr:from>
      <xdr:col>8</xdr:col>
      <xdr:colOff>289890</xdr:colOff>
      <xdr:row>18</xdr:row>
      <xdr:rowOff>82825</xdr:rowOff>
    </xdr:from>
    <xdr:to>
      <xdr:col>10</xdr:col>
      <xdr:colOff>285515</xdr:colOff>
      <xdr:row>18</xdr:row>
      <xdr:rowOff>1340125</xdr:rowOff>
    </xdr:to>
    <xdr:pic>
      <xdr:nvPicPr>
        <xdr:cNvPr id="116" name="Kép 115">
          <a:extLst>
            <a:ext uri="{FF2B5EF4-FFF2-40B4-BE49-F238E27FC236}">
              <a16:creationId xmlns:a16="http://schemas.microsoft.com/office/drawing/2014/main" id="{E0570612-111D-4C09-96CB-7B0D901C8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0590" y="130308625"/>
          <a:ext cx="1214825" cy="1257300"/>
        </a:xfrm>
        <a:prstGeom prst="rect">
          <a:avLst/>
        </a:prstGeom>
      </xdr:spPr>
    </xdr:pic>
    <xdr:clientData/>
  </xdr:twoCellAnchor>
  <xdr:twoCellAnchor editAs="oneCell">
    <xdr:from>
      <xdr:col>8</xdr:col>
      <xdr:colOff>400325</xdr:colOff>
      <xdr:row>19</xdr:row>
      <xdr:rowOff>13804</xdr:rowOff>
    </xdr:from>
    <xdr:to>
      <xdr:col>10</xdr:col>
      <xdr:colOff>490789</xdr:colOff>
      <xdr:row>19</xdr:row>
      <xdr:rowOff>1097114</xdr:rowOff>
    </xdr:to>
    <xdr:pic>
      <xdr:nvPicPr>
        <xdr:cNvPr id="117" name="Kép 116">
          <a:extLst>
            <a:ext uri="{FF2B5EF4-FFF2-40B4-BE49-F238E27FC236}">
              <a16:creationId xmlns:a16="http://schemas.microsoft.com/office/drawing/2014/main" id="{A119DA1B-421F-43F5-8290-2A6693333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1025" y="131592154"/>
          <a:ext cx="1309664" cy="1083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372717</xdr:colOff>
      <xdr:row>20</xdr:row>
      <xdr:rowOff>41413</xdr:rowOff>
    </xdr:from>
    <xdr:to>
      <xdr:col>10</xdr:col>
      <xdr:colOff>524565</xdr:colOff>
      <xdr:row>20</xdr:row>
      <xdr:rowOff>1191835</xdr:rowOff>
    </xdr:to>
    <xdr:pic>
      <xdr:nvPicPr>
        <xdr:cNvPr id="118" name="Kép 117">
          <a:extLst>
            <a:ext uri="{FF2B5EF4-FFF2-40B4-BE49-F238E27FC236}">
              <a16:creationId xmlns:a16="http://schemas.microsoft.com/office/drawing/2014/main" id="{5C8CE546-8E55-4F07-8D09-728034B8E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3417" y="132886588"/>
          <a:ext cx="1371048" cy="1150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289892</xdr:colOff>
      <xdr:row>21</xdr:row>
      <xdr:rowOff>207065</xdr:rowOff>
    </xdr:from>
    <xdr:to>
      <xdr:col>10</xdr:col>
      <xdr:colOff>522910</xdr:colOff>
      <xdr:row>21</xdr:row>
      <xdr:rowOff>1425229</xdr:rowOff>
    </xdr:to>
    <xdr:pic>
      <xdr:nvPicPr>
        <xdr:cNvPr id="119" name="Kép 118" descr="XIAOMI REDMI 13C 4/128 GB DualSIM Fekete Kártyafüggetlen Okostelefon">
          <a:extLst>
            <a:ext uri="{FF2B5EF4-FFF2-40B4-BE49-F238E27FC236}">
              <a16:creationId xmlns:a16="http://schemas.microsoft.com/office/drawing/2014/main" id="{403A3F07-2DA2-412D-BCCD-9C45E88F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592" y="134319065"/>
          <a:ext cx="1452218" cy="12181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55218</xdr:colOff>
      <xdr:row>22</xdr:row>
      <xdr:rowOff>96630</xdr:rowOff>
    </xdr:from>
    <xdr:to>
      <xdr:col>10</xdr:col>
      <xdr:colOff>550808</xdr:colOff>
      <xdr:row>22</xdr:row>
      <xdr:rowOff>1490869</xdr:rowOff>
    </xdr:to>
    <xdr:pic>
      <xdr:nvPicPr>
        <xdr:cNvPr id="120" name="Kép 119">
          <a:extLst>
            <a:ext uri="{FF2B5EF4-FFF2-40B4-BE49-F238E27FC236}">
              <a16:creationId xmlns:a16="http://schemas.microsoft.com/office/drawing/2014/main" id="{04E05DF6-2A05-4795-A788-4166D4DB0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5918" y="135751680"/>
          <a:ext cx="1714790" cy="13942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510760</xdr:colOff>
      <xdr:row>23</xdr:row>
      <xdr:rowOff>82826</xdr:rowOff>
    </xdr:from>
    <xdr:to>
      <xdr:col>11</xdr:col>
      <xdr:colOff>386521</xdr:colOff>
      <xdr:row>23</xdr:row>
      <xdr:rowOff>1238136</xdr:rowOff>
    </xdr:to>
    <xdr:pic>
      <xdr:nvPicPr>
        <xdr:cNvPr id="121" name="Kép 120" descr="kerekpartarolo.jpg">
          <a:extLst>
            <a:ext uri="{FF2B5EF4-FFF2-40B4-BE49-F238E27FC236}">
              <a16:creationId xmlns:a16="http://schemas.microsoft.com/office/drawing/2014/main" id="{4D9BEB1F-474F-4AF6-822D-DFB246DB6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311860" y="137376176"/>
          <a:ext cx="2314161" cy="1155310"/>
        </a:xfrm>
        <a:prstGeom prst="rect">
          <a:avLst/>
        </a:prstGeom>
      </xdr:spPr>
    </xdr:pic>
    <xdr:clientData/>
  </xdr:twoCellAnchor>
  <xdr:twoCellAnchor editAs="oneCell">
    <xdr:from>
      <xdr:col>7</xdr:col>
      <xdr:colOff>524567</xdr:colOff>
      <xdr:row>25</xdr:row>
      <xdr:rowOff>41414</xdr:rowOff>
    </xdr:from>
    <xdr:to>
      <xdr:col>9</xdr:col>
      <xdr:colOff>372718</xdr:colOff>
      <xdr:row>25</xdr:row>
      <xdr:rowOff>1145262</xdr:rowOff>
    </xdr:to>
    <xdr:pic>
      <xdr:nvPicPr>
        <xdr:cNvPr id="122" name="Kép 121">
          <a:extLst>
            <a:ext uri="{FF2B5EF4-FFF2-40B4-BE49-F238E27FC236}">
              <a16:creationId xmlns:a16="http://schemas.microsoft.com/office/drawing/2014/main" id="{EDFBA0B7-D3C3-493D-8166-1C4768F4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5667" y="138601589"/>
          <a:ext cx="1067351" cy="1103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538371</xdr:colOff>
      <xdr:row>26</xdr:row>
      <xdr:rowOff>82825</xdr:rowOff>
    </xdr:from>
    <xdr:to>
      <xdr:col>10</xdr:col>
      <xdr:colOff>372719</xdr:colOff>
      <xdr:row>26</xdr:row>
      <xdr:rowOff>1157325</xdr:rowOff>
    </xdr:to>
    <xdr:pic>
      <xdr:nvPicPr>
        <xdr:cNvPr id="123" name="Kép 122">
          <a:extLst>
            <a:ext uri="{FF2B5EF4-FFF2-40B4-BE49-F238E27FC236}">
              <a16:creationId xmlns:a16="http://schemas.microsoft.com/office/drawing/2014/main" id="{DE701CB7-8018-45B8-B429-1306194A8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9071" y="139909825"/>
          <a:ext cx="1053548" cy="107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524565</xdr:colOff>
      <xdr:row>27</xdr:row>
      <xdr:rowOff>69022</xdr:rowOff>
    </xdr:from>
    <xdr:to>
      <xdr:col>11</xdr:col>
      <xdr:colOff>317501</xdr:colOff>
      <xdr:row>27</xdr:row>
      <xdr:rowOff>1410212</xdr:rowOff>
    </xdr:to>
    <xdr:pic>
      <xdr:nvPicPr>
        <xdr:cNvPr id="124" name="Kép 123">
          <a:extLst>
            <a:ext uri="{FF2B5EF4-FFF2-40B4-BE49-F238E27FC236}">
              <a16:creationId xmlns:a16="http://schemas.microsoft.com/office/drawing/2014/main" id="{D4B8EF78-8F68-4A13-8FDC-CD4BA7BE0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5265" y="141162847"/>
          <a:ext cx="1621736" cy="1341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414130</xdr:colOff>
      <xdr:row>28</xdr:row>
      <xdr:rowOff>13804</xdr:rowOff>
    </xdr:from>
    <xdr:to>
      <xdr:col>10</xdr:col>
      <xdr:colOff>8415</xdr:colOff>
      <xdr:row>28</xdr:row>
      <xdr:rowOff>1410077</xdr:rowOff>
    </xdr:to>
    <xdr:pic>
      <xdr:nvPicPr>
        <xdr:cNvPr id="125" name="Kép 124" descr="Szögletes üvegóra Barna hullám">
          <a:extLst>
            <a:ext uri="{FF2B5EF4-FFF2-40B4-BE49-F238E27FC236}">
              <a16:creationId xmlns:a16="http://schemas.microsoft.com/office/drawing/2014/main" id="{39FDC8AB-B5BB-472E-875D-56ADF18DC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5230" y="142574479"/>
          <a:ext cx="1423085" cy="1396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151847</xdr:colOff>
      <xdr:row>25</xdr:row>
      <xdr:rowOff>248478</xdr:rowOff>
    </xdr:from>
    <xdr:to>
      <xdr:col>11</xdr:col>
      <xdr:colOff>334202</xdr:colOff>
      <xdr:row>25</xdr:row>
      <xdr:rowOff>1073977</xdr:rowOff>
    </xdr:to>
    <xdr:pic>
      <xdr:nvPicPr>
        <xdr:cNvPr id="193" name="Kép 192">
          <a:extLst>
            <a:ext uri="{FF2B5EF4-FFF2-40B4-BE49-F238E27FC236}">
              <a16:creationId xmlns:a16="http://schemas.microsoft.com/office/drawing/2014/main" id="{4A51C205-6F14-47F7-A775-A3C40633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1747" y="138808653"/>
          <a:ext cx="791955" cy="825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470332</xdr:colOff>
      <xdr:row>24</xdr:row>
      <xdr:rowOff>47625</xdr:rowOff>
    </xdr:from>
    <xdr:to>
      <xdr:col>10</xdr:col>
      <xdr:colOff>158750</xdr:colOff>
      <xdr:row>24</xdr:row>
      <xdr:rowOff>1237790</xdr:rowOff>
    </xdr:to>
    <xdr:pic>
      <xdr:nvPicPr>
        <xdr:cNvPr id="3" name="Kép 2" descr="P kerékpártároló">
          <a:extLst>
            <a:ext uri="{FF2B5EF4-FFF2-40B4-BE49-F238E27FC236}">
              <a16:creationId xmlns:a16="http://schemas.microsoft.com/office/drawing/2014/main" id="{70B9EE5F-90DF-9435-5DC2-62698D643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68332" y="17113250"/>
          <a:ext cx="894918" cy="1190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4"/>
  <sheetViews>
    <sheetView tabSelected="1" view="pageBreakPreview" topLeftCell="A23" zoomScale="60" zoomScaleNormal="100" workbookViewId="0">
      <selection activeCell="B25" sqref="B25"/>
    </sheetView>
  </sheetViews>
  <sheetFormatPr defaultColWidth="9.140625" defaultRowHeight="12.75" x14ac:dyDescent="0.2"/>
  <cols>
    <col min="1" max="1" width="5.7109375" style="1" customWidth="1"/>
    <col min="2" max="2" width="49.28515625" style="1" customWidth="1"/>
    <col min="3" max="3" width="10.140625" style="1" customWidth="1"/>
    <col min="4" max="7" width="16.7109375" style="1" customWidth="1"/>
    <col min="8" max="12" width="9.140625" style="1"/>
    <col min="13" max="13" width="18.5703125" style="1" customWidth="1"/>
    <col min="14" max="15" width="11.5703125" style="12" bestFit="1" customWidth="1"/>
    <col min="16" max="16384" width="9.140625" style="1"/>
  </cols>
  <sheetData>
    <row r="2" spans="1:15" ht="15" x14ac:dyDescent="0.2">
      <c r="B2" s="16" t="s">
        <v>33</v>
      </c>
      <c r="C2" s="51"/>
      <c r="D2" s="51"/>
      <c r="E2" s="51"/>
      <c r="F2" s="16"/>
      <c r="G2" s="16"/>
      <c r="H2" s="16"/>
      <c r="I2" s="16"/>
      <c r="J2" s="16"/>
      <c r="K2" s="16"/>
      <c r="L2" s="16"/>
    </row>
    <row r="3" spans="1:15" ht="15" x14ac:dyDescent="0.2">
      <c r="B3" s="16" t="s">
        <v>38</v>
      </c>
      <c r="C3" s="51"/>
      <c r="D3" s="51"/>
      <c r="E3" s="51"/>
      <c r="F3" s="16"/>
      <c r="G3" s="16"/>
      <c r="H3" s="16"/>
      <c r="I3" s="16"/>
      <c r="J3" s="16"/>
      <c r="K3" s="16"/>
      <c r="L3" s="16"/>
    </row>
    <row r="4" spans="1:15" ht="15" x14ac:dyDescent="0.2">
      <c r="B4" s="16" t="s">
        <v>34</v>
      </c>
      <c r="C4" s="51"/>
      <c r="D4" s="51"/>
      <c r="E4" s="51"/>
      <c r="F4" s="16"/>
      <c r="G4" s="16"/>
      <c r="H4" s="16"/>
      <c r="I4" s="16"/>
      <c r="J4" s="16"/>
      <c r="K4" s="16"/>
      <c r="L4" s="16"/>
    </row>
    <row r="5" spans="1:15" ht="15" x14ac:dyDescent="0.2">
      <c r="B5" s="16" t="s">
        <v>42</v>
      </c>
      <c r="C5" s="51"/>
      <c r="D5" s="51"/>
      <c r="E5" s="51"/>
      <c r="F5" s="16"/>
      <c r="G5" s="16"/>
      <c r="H5" s="16"/>
      <c r="I5" s="16"/>
      <c r="J5" s="16"/>
      <c r="K5" s="16"/>
      <c r="L5" s="16"/>
    </row>
    <row r="6" spans="1:15" ht="15" x14ac:dyDescent="0.2">
      <c r="B6" s="16" t="s">
        <v>35</v>
      </c>
      <c r="C6" s="51"/>
      <c r="D6" s="51"/>
      <c r="E6" s="51"/>
      <c r="F6" s="16"/>
      <c r="G6" s="16"/>
      <c r="H6" s="16"/>
      <c r="I6" s="16"/>
      <c r="J6" s="16"/>
      <c r="K6" s="16"/>
      <c r="L6" s="16"/>
    </row>
    <row r="7" spans="1:15" ht="15" x14ac:dyDescent="0.2">
      <c r="B7" s="16" t="s">
        <v>39</v>
      </c>
      <c r="C7" s="51"/>
      <c r="D7" s="51"/>
      <c r="E7" s="51"/>
      <c r="F7" s="16"/>
      <c r="G7" s="16"/>
      <c r="H7" s="16"/>
      <c r="I7" s="16"/>
      <c r="J7" s="16"/>
      <c r="K7" s="16"/>
      <c r="L7" s="16"/>
    </row>
    <row r="8" spans="1:15" ht="15" x14ac:dyDescent="0.2">
      <c r="B8" s="16" t="s">
        <v>40</v>
      </c>
      <c r="C8" s="51"/>
      <c r="D8" s="51"/>
      <c r="E8" s="51"/>
      <c r="F8" s="16"/>
      <c r="G8" s="16"/>
      <c r="H8" s="16"/>
      <c r="I8" s="16"/>
      <c r="J8" s="16"/>
      <c r="K8" s="16"/>
      <c r="L8" s="16"/>
    </row>
    <row r="9" spans="1:15" ht="15" x14ac:dyDescent="0.2">
      <c r="B9" s="16"/>
      <c r="C9" s="10"/>
      <c r="D9" s="10"/>
      <c r="E9" s="10"/>
      <c r="F9" s="10"/>
      <c r="G9" s="10"/>
      <c r="H9" s="10"/>
      <c r="I9" s="10"/>
      <c r="J9" s="10"/>
      <c r="K9" s="10"/>
      <c r="L9" s="10"/>
    </row>
    <row r="12" spans="1:15" ht="27.75" customHeight="1" x14ac:dyDescent="0.2">
      <c r="A12" s="48" t="s">
        <v>22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</row>
    <row r="13" spans="1:15" ht="13.5" thickBot="1" x14ac:dyDescent="0.25">
      <c r="A13" s="52" t="s">
        <v>0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</row>
    <row r="14" spans="1:15" s="2" customFormat="1" ht="42" customHeight="1" x14ac:dyDescent="0.2">
      <c r="A14" s="22"/>
      <c r="B14" s="23" t="s">
        <v>1</v>
      </c>
      <c r="C14" s="23" t="s">
        <v>2</v>
      </c>
      <c r="D14" s="23" t="s">
        <v>3</v>
      </c>
      <c r="E14" s="23" t="s">
        <v>4</v>
      </c>
      <c r="F14" s="23" t="s">
        <v>5</v>
      </c>
      <c r="G14" s="23" t="s">
        <v>6</v>
      </c>
      <c r="H14" s="50" t="s">
        <v>31</v>
      </c>
      <c r="I14" s="50"/>
      <c r="J14" s="50"/>
      <c r="K14" s="50"/>
      <c r="L14" s="50"/>
      <c r="M14" s="32" t="s">
        <v>32</v>
      </c>
      <c r="N14" s="13"/>
      <c r="O14" s="13"/>
    </row>
    <row r="15" spans="1:15" ht="125.1" customHeight="1" x14ac:dyDescent="0.2">
      <c r="A15" s="24" t="s">
        <v>7</v>
      </c>
      <c r="B15" s="33" t="s">
        <v>25</v>
      </c>
      <c r="C15" s="6">
        <v>1</v>
      </c>
      <c r="D15" s="7"/>
      <c r="E15" s="8">
        <f t="shared" ref="E15:E29" si="0">C15*D15</f>
        <v>0</v>
      </c>
      <c r="F15" s="7">
        <f t="shared" ref="F15:F16" si="1">E15*0.27</f>
        <v>0</v>
      </c>
      <c r="G15" s="9">
        <f t="shared" ref="G15:G29" si="2">E15+F15</f>
        <v>0</v>
      </c>
      <c r="H15" s="42"/>
      <c r="I15" s="43"/>
      <c r="J15" s="43"/>
      <c r="K15" s="43"/>
      <c r="L15" s="44"/>
      <c r="M15" s="25"/>
    </row>
    <row r="16" spans="1:15" ht="100.15" customHeight="1" x14ac:dyDescent="0.2">
      <c r="A16" s="24" t="s">
        <v>8</v>
      </c>
      <c r="B16" s="33" t="s">
        <v>26</v>
      </c>
      <c r="C16" s="6">
        <v>2</v>
      </c>
      <c r="D16" s="7"/>
      <c r="E16" s="8">
        <f t="shared" si="0"/>
        <v>0</v>
      </c>
      <c r="F16" s="7">
        <f t="shared" si="1"/>
        <v>0</v>
      </c>
      <c r="G16" s="9">
        <f t="shared" si="2"/>
        <v>0</v>
      </c>
      <c r="H16" s="42"/>
      <c r="I16" s="43"/>
      <c r="J16" s="43"/>
      <c r="K16" s="43"/>
      <c r="L16" s="44"/>
      <c r="M16" s="25"/>
    </row>
    <row r="17" spans="1:13" ht="121.5" customHeight="1" x14ac:dyDescent="0.2">
      <c r="A17" s="24" t="s">
        <v>9</v>
      </c>
      <c r="B17" s="35" t="s">
        <v>44</v>
      </c>
      <c r="C17" s="6">
        <v>1</v>
      </c>
      <c r="D17" s="7"/>
      <c r="E17" s="8">
        <f t="shared" si="0"/>
        <v>0</v>
      </c>
      <c r="F17" s="7">
        <f t="shared" ref="F17:F29" si="3">E17*0.27</f>
        <v>0</v>
      </c>
      <c r="G17" s="9">
        <f t="shared" si="2"/>
        <v>0</v>
      </c>
      <c r="H17" s="42"/>
      <c r="I17" s="43"/>
      <c r="J17" s="43"/>
      <c r="K17" s="43"/>
      <c r="L17" s="44"/>
      <c r="M17" s="25"/>
    </row>
    <row r="18" spans="1:13" ht="100.15" customHeight="1" x14ac:dyDescent="0.2">
      <c r="A18" s="24" t="s">
        <v>10</v>
      </c>
      <c r="B18" s="33" t="s">
        <v>27</v>
      </c>
      <c r="C18" s="6">
        <v>3</v>
      </c>
      <c r="D18" s="7"/>
      <c r="E18" s="8">
        <f t="shared" si="0"/>
        <v>0</v>
      </c>
      <c r="F18" s="7">
        <f t="shared" si="3"/>
        <v>0</v>
      </c>
      <c r="G18" s="9">
        <f t="shared" si="2"/>
        <v>0</v>
      </c>
      <c r="H18" s="42"/>
      <c r="I18" s="43"/>
      <c r="J18" s="43"/>
      <c r="K18" s="43"/>
      <c r="L18" s="44"/>
      <c r="M18" s="25"/>
    </row>
    <row r="19" spans="1:13" ht="106.5" customHeight="1" x14ac:dyDescent="0.2">
      <c r="A19" s="24" t="s">
        <v>11</v>
      </c>
      <c r="B19" s="33" t="s">
        <v>45</v>
      </c>
      <c r="C19" s="6">
        <v>12</v>
      </c>
      <c r="D19" s="7"/>
      <c r="E19" s="8">
        <f t="shared" si="0"/>
        <v>0</v>
      </c>
      <c r="F19" s="7">
        <f t="shared" si="3"/>
        <v>0</v>
      </c>
      <c r="G19" s="9">
        <f t="shared" si="2"/>
        <v>0</v>
      </c>
      <c r="H19" s="42"/>
      <c r="I19" s="43"/>
      <c r="J19" s="43"/>
      <c r="K19" s="43"/>
      <c r="L19" s="44"/>
      <c r="M19" s="25"/>
    </row>
    <row r="20" spans="1:13" ht="100.15" customHeight="1" x14ac:dyDescent="0.2">
      <c r="A20" s="24" t="s">
        <v>12</v>
      </c>
      <c r="B20" s="33" t="s">
        <v>28</v>
      </c>
      <c r="C20" s="6">
        <v>4</v>
      </c>
      <c r="D20" s="7"/>
      <c r="E20" s="8">
        <f t="shared" si="0"/>
        <v>0</v>
      </c>
      <c r="F20" s="7">
        <f t="shared" si="3"/>
        <v>0</v>
      </c>
      <c r="G20" s="9">
        <f t="shared" si="2"/>
        <v>0</v>
      </c>
      <c r="H20" s="42"/>
      <c r="I20" s="43"/>
      <c r="J20" s="43"/>
      <c r="K20" s="43"/>
      <c r="L20" s="44"/>
      <c r="M20" s="25"/>
    </row>
    <row r="21" spans="1:13" ht="100.15" customHeight="1" x14ac:dyDescent="0.2">
      <c r="A21" s="24" t="s">
        <v>13</v>
      </c>
      <c r="B21" s="33" t="s">
        <v>29</v>
      </c>
      <c r="C21" s="6">
        <v>2</v>
      </c>
      <c r="D21" s="7"/>
      <c r="E21" s="8">
        <f t="shared" si="0"/>
        <v>0</v>
      </c>
      <c r="F21" s="7">
        <f t="shared" si="3"/>
        <v>0</v>
      </c>
      <c r="G21" s="9">
        <f t="shared" si="2"/>
        <v>0</v>
      </c>
      <c r="H21" s="42"/>
      <c r="I21" s="43"/>
      <c r="J21" s="43"/>
      <c r="K21" s="43"/>
      <c r="L21" s="44"/>
      <c r="M21" s="25"/>
    </row>
    <row r="22" spans="1:13" ht="121.5" customHeight="1" x14ac:dyDescent="0.2">
      <c r="A22" s="24" t="s">
        <v>14</v>
      </c>
      <c r="B22" s="33" t="s">
        <v>46</v>
      </c>
      <c r="C22" s="6">
        <v>5</v>
      </c>
      <c r="D22" s="7"/>
      <c r="E22" s="8">
        <f t="shared" si="0"/>
        <v>0</v>
      </c>
      <c r="F22" s="7">
        <f t="shared" si="3"/>
        <v>0</v>
      </c>
      <c r="G22" s="9">
        <f t="shared" si="2"/>
        <v>0</v>
      </c>
      <c r="H22" s="42"/>
      <c r="I22" s="43"/>
      <c r="J22" s="43"/>
      <c r="K22" s="43"/>
      <c r="L22" s="44"/>
      <c r="M22" s="25"/>
    </row>
    <row r="23" spans="1:13" ht="129" customHeight="1" x14ac:dyDescent="0.2">
      <c r="A23" s="24" t="s">
        <v>15</v>
      </c>
      <c r="B23" s="33" t="s">
        <v>43</v>
      </c>
      <c r="C23" s="6">
        <v>1</v>
      </c>
      <c r="D23" s="7"/>
      <c r="E23" s="8">
        <f t="shared" si="0"/>
        <v>0</v>
      </c>
      <c r="F23" s="7">
        <f t="shared" si="3"/>
        <v>0</v>
      </c>
      <c r="G23" s="9">
        <f t="shared" si="2"/>
        <v>0</v>
      </c>
      <c r="H23" s="42"/>
      <c r="I23" s="43"/>
      <c r="J23" s="43"/>
      <c r="K23" s="43"/>
      <c r="L23" s="44"/>
      <c r="M23" s="25"/>
    </row>
    <row r="24" spans="1:13" ht="100.15" customHeight="1" x14ac:dyDescent="0.2">
      <c r="A24" s="24" t="s">
        <v>16</v>
      </c>
      <c r="B24" s="33" t="s">
        <v>47</v>
      </c>
      <c r="C24" s="6">
        <v>1</v>
      </c>
      <c r="D24" s="7"/>
      <c r="E24" s="8">
        <f t="shared" si="0"/>
        <v>0</v>
      </c>
      <c r="F24" s="7">
        <f t="shared" si="3"/>
        <v>0</v>
      </c>
      <c r="G24" s="9">
        <f t="shared" si="2"/>
        <v>0</v>
      </c>
      <c r="H24" s="42"/>
      <c r="I24" s="43"/>
      <c r="J24" s="43"/>
      <c r="K24" s="43"/>
      <c r="L24" s="44"/>
      <c r="M24" s="25"/>
    </row>
    <row r="25" spans="1:13" ht="100.15" customHeight="1" x14ac:dyDescent="0.2">
      <c r="A25" s="24" t="s">
        <v>17</v>
      </c>
      <c r="B25" s="53" t="s">
        <v>51</v>
      </c>
      <c r="C25" s="6">
        <v>5</v>
      </c>
      <c r="D25" s="7"/>
      <c r="E25" s="8">
        <f t="shared" si="0"/>
        <v>0</v>
      </c>
      <c r="F25" s="7">
        <f t="shared" si="3"/>
        <v>0</v>
      </c>
      <c r="G25" s="9">
        <f t="shared" si="2"/>
        <v>0</v>
      </c>
      <c r="H25" s="42"/>
      <c r="I25" s="43"/>
      <c r="J25" s="43"/>
      <c r="K25" s="43"/>
      <c r="L25" s="44"/>
      <c r="M25" s="25"/>
    </row>
    <row r="26" spans="1:13" ht="100.15" customHeight="1" x14ac:dyDescent="0.2">
      <c r="A26" s="24" t="s">
        <v>18</v>
      </c>
      <c r="B26" s="33" t="s">
        <v>48</v>
      </c>
      <c r="C26" s="6">
        <v>2</v>
      </c>
      <c r="D26" s="7"/>
      <c r="E26" s="8">
        <f t="shared" si="0"/>
        <v>0</v>
      </c>
      <c r="F26" s="7">
        <f t="shared" si="3"/>
        <v>0</v>
      </c>
      <c r="G26" s="9">
        <f t="shared" si="2"/>
        <v>0</v>
      </c>
      <c r="H26" s="42"/>
      <c r="I26" s="43"/>
      <c r="J26" s="43"/>
      <c r="K26" s="43"/>
      <c r="L26" s="44"/>
      <c r="M26" s="25"/>
    </row>
    <row r="27" spans="1:13" ht="100.15" customHeight="1" x14ac:dyDescent="0.2">
      <c r="A27" s="24" t="s">
        <v>19</v>
      </c>
      <c r="B27" s="33" t="s">
        <v>41</v>
      </c>
      <c r="C27" s="6">
        <v>10</v>
      </c>
      <c r="D27" s="7"/>
      <c r="E27" s="8">
        <f t="shared" si="0"/>
        <v>0</v>
      </c>
      <c r="F27" s="7">
        <f t="shared" si="3"/>
        <v>0</v>
      </c>
      <c r="G27" s="9">
        <f t="shared" si="2"/>
        <v>0</v>
      </c>
      <c r="H27" s="42"/>
      <c r="I27" s="43"/>
      <c r="J27" s="43"/>
      <c r="K27" s="43"/>
      <c r="L27" s="44"/>
      <c r="M27" s="25"/>
    </row>
    <row r="28" spans="1:13" ht="115.5" customHeight="1" x14ac:dyDescent="0.2">
      <c r="A28" s="24" t="s">
        <v>20</v>
      </c>
      <c r="B28" s="33" t="s">
        <v>30</v>
      </c>
      <c r="C28" s="6">
        <v>1</v>
      </c>
      <c r="D28" s="7"/>
      <c r="E28" s="8">
        <f t="shared" si="0"/>
        <v>0</v>
      </c>
      <c r="F28" s="7">
        <f t="shared" si="3"/>
        <v>0</v>
      </c>
      <c r="G28" s="9">
        <f t="shared" si="2"/>
        <v>0</v>
      </c>
      <c r="H28" s="42"/>
      <c r="I28" s="43"/>
      <c r="J28" s="43"/>
      <c r="K28" s="43"/>
      <c r="L28" s="44"/>
      <c r="M28" s="25"/>
    </row>
    <row r="29" spans="1:13" ht="123" customHeight="1" thickBot="1" x14ac:dyDescent="0.25">
      <c r="A29" s="24" t="s">
        <v>50</v>
      </c>
      <c r="B29" s="34" t="s">
        <v>49</v>
      </c>
      <c r="C29" s="26">
        <v>4</v>
      </c>
      <c r="D29" s="27"/>
      <c r="E29" s="28">
        <f t="shared" si="0"/>
        <v>0</v>
      </c>
      <c r="F29" s="27">
        <f t="shared" si="3"/>
        <v>0</v>
      </c>
      <c r="G29" s="29">
        <f t="shared" si="2"/>
        <v>0</v>
      </c>
      <c r="H29" s="39"/>
      <c r="I29" s="40"/>
      <c r="J29" s="40"/>
      <c r="K29" s="40"/>
      <c r="L29" s="41"/>
      <c r="M29" s="30"/>
    </row>
    <row r="30" spans="1:13" x14ac:dyDescent="0.2">
      <c r="A30" s="17" t="s">
        <v>21</v>
      </c>
      <c r="B30" s="18"/>
      <c r="C30" s="19"/>
      <c r="D30" s="20"/>
      <c r="E30" s="21">
        <f>SUM(E15:E29)</f>
        <v>0</v>
      </c>
      <c r="F30" s="21">
        <f>SUM(F15:F29)</f>
        <v>0</v>
      </c>
      <c r="G30" s="21">
        <f>SUM(G15:G29)</f>
        <v>0</v>
      </c>
      <c r="H30" s="11"/>
      <c r="I30" s="10"/>
      <c r="J30" s="10"/>
      <c r="K30" s="10"/>
      <c r="L30" s="10"/>
    </row>
    <row r="31" spans="1:13" x14ac:dyDescent="0.2">
      <c r="A31" s="3"/>
      <c r="B31" s="3"/>
      <c r="C31" s="3"/>
      <c r="D31" s="3"/>
      <c r="E31" s="3"/>
      <c r="F31" s="3"/>
      <c r="G31" s="3"/>
    </row>
    <row r="32" spans="1:13" x14ac:dyDescent="0.2">
      <c r="A32" s="2"/>
      <c r="B32" s="2"/>
      <c r="C32" s="2"/>
      <c r="D32" s="2"/>
      <c r="E32" s="2"/>
      <c r="F32" s="2"/>
      <c r="G32" s="2"/>
    </row>
    <row r="33" spans="1:15" x14ac:dyDescent="0.2">
      <c r="A33" s="36" t="s">
        <v>24</v>
      </c>
      <c r="B33" s="37"/>
      <c r="C33" s="37"/>
      <c r="D33" s="37"/>
      <c r="E33" s="37"/>
      <c r="F33" s="37"/>
      <c r="G33" s="38"/>
    </row>
    <row r="37" spans="1:15" s="4" customFormat="1" x14ac:dyDescent="0.2">
      <c r="A37" s="31" t="s">
        <v>23</v>
      </c>
      <c r="B37" s="46"/>
      <c r="C37" s="47"/>
      <c r="D37" s="47"/>
      <c r="N37" s="14"/>
      <c r="O37" s="14"/>
    </row>
    <row r="38" spans="1:15" customFormat="1" x14ac:dyDescent="0.2">
      <c r="A38" s="5"/>
      <c r="N38" s="15"/>
      <c r="O38" s="15"/>
    </row>
    <row r="39" spans="1:15" x14ac:dyDescent="0.2">
      <c r="D39" s="45"/>
      <c r="E39" s="45"/>
      <c r="F39" s="45"/>
      <c r="G39" s="45"/>
    </row>
    <row r="40" spans="1:15" x14ac:dyDescent="0.2">
      <c r="D40" s="45"/>
      <c r="E40" s="45"/>
      <c r="F40" s="45"/>
      <c r="G40" s="45"/>
    </row>
    <row r="41" spans="1:15" x14ac:dyDescent="0.2">
      <c r="D41" s="45"/>
      <c r="E41" s="45"/>
      <c r="F41" s="45"/>
      <c r="G41" s="45"/>
    </row>
    <row r="42" spans="1:15" x14ac:dyDescent="0.2">
      <c r="D42" s="45"/>
      <c r="E42" s="45"/>
      <c r="F42" s="45"/>
      <c r="G42" s="45"/>
    </row>
    <row r="43" spans="1:15" x14ac:dyDescent="0.2">
      <c r="D43" s="45" t="s">
        <v>36</v>
      </c>
      <c r="E43" s="45"/>
      <c r="F43" s="45"/>
      <c r="G43" s="45"/>
    </row>
    <row r="44" spans="1:15" x14ac:dyDescent="0.2">
      <c r="D44" s="45" t="s">
        <v>37</v>
      </c>
      <c r="E44" s="45"/>
      <c r="F44" s="45"/>
      <c r="G44" s="45"/>
    </row>
  </sheetData>
  <mergeCells count="30">
    <mergeCell ref="C2:E2"/>
    <mergeCell ref="C3:E3"/>
    <mergeCell ref="C4:E4"/>
    <mergeCell ref="C5:E5"/>
    <mergeCell ref="C6:E6"/>
    <mergeCell ref="A12:M12"/>
    <mergeCell ref="H14:L14"/>
    <mergeCell ref="C7:E7"/>
    <mergeCell ref="C8:E8"/>
    <mergeCell ref="A13:L13"/>
    <mergeCell ref="H27:L27"/>
    <mergeCell ref="H15:L15"/>
    <mergeCell ref="H16:L16"/>
    <mergeCell ref="H17:L17"/>
    <mergeCell ref="H18:L18"/>
    <mergeCell ref="H19:L19"/>
    <mergeCell ref="H20:L20"/>
    <mergeCell ref="H21:L21"/>
    <mergeCell ref="H22:L22"/>
    <mergeCell ref="H23:L23"/>
    <mergeCell ref="H24:L24"/>
    <mergeCell ref="H26:L26"/>
    <mergeCell ref="H25:L25"/>
    <mergeCell ref="A33:G33"/>
    <mergeCell ref="H29:L29"/>
    <mergeCell ref="H28:L28"/>
    <mergeCell ref="D44:G44"/>
    <mergeCell ref="B37:D37"/>
    <mergeCell ref="D39:G42"/>
    <mergeCell ref="D43:G43"/>
  </mergeCells>
  <phoneticPr fontId="8" type="noConversion"/>
  <pageMargins left="0.7" right="0.7" top="0.75" bottom="0.75" header="0.3" footer="0.3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MŰSZAKI_EGYÉB</vt:lpstr>
      <vt:lpstr>Munka2</vt:lpstr>
    </vt:vector>
  </TitlesOfParts>
  <Company>KD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zsuzsanna.katona@pm.gov.hu</dc:creator>
  <cp:lastModifiedBy>Herczeg Krisztián</cp:lastModifiedBy>
  <cp:lastPrinted>2026-02-18T10:22:49Z</cp:lastPrinted>
  <dcterms:created xsi:type="dcterms:W3CDTF">2015-07-07T14:26:02Z</dcterms:created>
  <dcterms:modified xsi:type="dcterms:W3CDTF">2026-07-28T05:56:45Z</dcterms:modified>
</cp:coreProperties>
</file>