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D\Dokumentumok\Előterjesztések\2026\05.28\SZEK eszközbeszerzés\"/>
    </mc:Choice>
  </mc:AlternateContent>
  <xr:revisionPtr revIDLastSave="0" documentId="13_ncr:1_{EA89DF61-869E-4161-AEB4-E16E0F0F6DF8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Műszaki, játék és egyéb" sheetId="3" r:id="rId1"/>
    <sheet name="Munka2" sheetId="2" state="hidden" r:id="rId2"/>
  </sheets>
  <calcPr calcId="181029"/>
</workbook>
</file>

<file path=xl/calcChain.xml><?xml version="1.0" encoding="utf-8"?>
<calcChain xmlns="http://schemas.openxmlformats.org/spreadsheetml/2006/main">
  <c r="E49" i="3" l="1"/>
  <c r="E48" i="3"/>
  <c r="F48" i="3" s="1"/>
  <c r="G48" i="3" s="1"/>
  <c r="E47" i="3"/>
  <c r="E46" i="3"/>
  <c r="E45" i="3"/>
  <c r="F45" i="3" s="1"/>
  <c r="G45" i="3" s="1"/>
  <c r="E44" i="3"/>
  <c r="F44" i="3" s="1"/>
  <c r="G44" i="3" s="1"/>
  <c r="E43" i="3"/>
  <c r="E42" i="3"/>
  <c r="F41" i="3"/>
  <c r="G41" i="3" s="1"/>
  <c r="E41" i="3"/>
  <c r="E40" i="3"/>
  <c r="F40" i="3" s="1"/>
  <c r="G40" i="3" s="1"/>
  <c r="E39" i="3"/>
  <c r="E38" i="3"/>
  <c r="E37" i="3"/>
  <c r="E36" i="3"/>
  <c r="F36" i="3" s="1"/>
  <c r="G36" i="3" s="1"/>
  <c r="E35" i="3"/>
  <c r="E34" i="3"/>
  <c r="E33" i="3"/>
  <c r="E32" i="3"/>
  <c r="F32" i="3" s="1"/>
  <c r="G32" i="3" s="1"/>
  <c r="E31" i="3"/>
  <c r="E30" i="3"/>
  <c r="E29" i="3"/>
  <c r="F29" i="3" s="1"/>
  <c r="G29" i="3" s="1"/>
  <c r="E28" i="3"/>
  <c r="F28" i="3" s="1"/>
  <c r="G28" i="3" s="1"/>
  <c r="E27" i="3"/>
  <c r="E26" i="3"/>
  <c r="E25" i="3"/>
  <c r="F25" i="3" s="1"/>
  <c r="G25" i="3" s="1"/>
  <c r="E24" i="3"/>
  <c r="F24" i="3" s="1"/>
  <c r="G24" i="3" s="1"/>
  <c r="E23" i="3"/>
  <c r="E22" i="3"/>
  <c r="E21" i="3"/>
  <c r="E20" i="3"/>
  <c r="F20" i="3" s="1"/>
  <c r="G20" i="3" s="1"/>
  <c r="E19" i="3"/>
  <c r="E18" i="3"/>
  <c r="E17" i="3"/>
  <c r="E16" i="3"/>
  <c r="F16" i="3" s="1"/>
  <c r="G16" i="3" s="1"/>
  <c r="E15" i="3"/>
  <c r="F21" i="3" l="1"/>
  <c r="G21" i="3" s="1"/>
  <c r="F37" i="3"/>
  <c r="G37" i="3" s="1"/>
  <c r="F17" i="3"/>
  <c r="G17" i="3" s="1"/>
  <c r="F33" i="3"/>
  <c r="G33" i="3" s="1"/>
  <c r="F49" i="3"/>
  <c r="G49" i="3" s="1"/>
  <c r="F23" i="3"/>
  <c r="G23" i="3" s="1"/>
  <c r="F39" i="3"/>
  <c r="G39" i="3" s="1"/>
  <c r="F19" i="3"/>
  <c r="G19" i="3" s="1"/>
  <c r="F35" i="3"/>
  <c r="G35" i="3" s="1"/>
  <c r="F15" i="3"/>
  <c r="F31" i="3"/>
  <c r="G31" i="3" s="1"/>
  <c r="F47" i="3"/>
  <c r="G47" i="3" s="1"/>
  <c r="E50" i="3"/>
  <c r="F27" i="3"/>
  <c r="G27" i="3" s="1"/>
  <c r="F43" i="3"/>
  <c r="G43" i="3" s="1"/>
  <c r="F18" i="3"/>
  <c r="G18" i="3" s="1"/>
  <c r="F22" i="3"/>
  <c r="G22" i="3" s="1"/>
  <c r="F26" i="3"/>
  <c r="G26" i="3" s="1"/>
  <c r="F30" i="3"/>
  <c r="G30" i="3" s="1"/>
  <c r="F34" i="3"/>
  <c r="G34" i="3" s="1"/>
  <c r="F38" i="3"/>
  <c r="G38" i="3" s="1"/>
  <c r="F42" i="3"/>
  <c r="G42" i="3" s="1"/>
  <c r="F46" i="3"/>
  <c r="G46" i="3" s="1"/>
  <c r="F50" i="3" l="1"/>
  <c r="G50" i="3"/>
</calcChain>
</file>

<file path=xl/sharedStrings.xml><?xml version="1.0" encoding="utf-8"?>
<sst xmlns="http://schemas.openxmlformats.org/spreadsheetml/2006/main" count="92" uniqueCount="92">
  <si>
    <t>Az adatok forintban értendők</t>
  </si>
  <si>
    <t>Eszköz megnevezése</t>
  </si>
  <si>
    <t>db</t>
  </si>
  <si>
    <t>nettó egységár</t>
  </si>
  <si>
    <t>nettó érték</t>
  </si>
  <si>
    <t>áfa</t>
  </si>
  <si>
    <t>bruttó érték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</si>
  <si>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</si>
  <si>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</si>
  <si>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</si>
  <si>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</si>
  <si>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</si>
  <si>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</si>
  <si>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</si>
  <si>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</si>
  <si>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</si>
  <si>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</si>
  <si>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</si>
  <si>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</si>
  <si>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</si>
  <si>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</si>
  <si>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</si>
  <si>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</si>
  <si>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</si>
  <si>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</si>
  <si>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</si>
  <si>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</si>
  <si>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</si>
  <si>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</si>
  <si>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</si>
  <si>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</si>
  <si>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</si>
  <si>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</si>
  <si>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</si>
  <si>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</si>
  <si>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</si>
  <si>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</si>
  <si>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</si>
  <si>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</si>
  <si>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</si>
  <si>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</si>
  <si>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</si>
  <si>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Összesen:</t>
  </si>
  <si>
    <t>Eszközlista - projekten belül beszerezni kívánt eszközök listája</t>
  </si>
  <si>
    <t xml:space="preserve">Kelt: </t>
  </si>
  <si>
    <r>
      <t xml:space="preserve">Figyelem! A </t>
    </r>
    <r>
      <rPr>
        <b/>
        <sz val="10"/>
        <color indexed="10"/>
        <rFont val="Verdana"/>
        <family val="2"/>
        <charset val="238"/>
      </rPr>
      <t xml:space="preserve">hatályos ÁFA százalékos értékének megfelelő </t>
    </r>
    <r>
      <rPr>
        <sz val="10"/>
        <color indexed="10"/>
        <rFont val="Verdana"/>
        <family val="2"/>
        <charset val="238"/>
      </rPr>
      <t>ÁFA-összeggel szükséges tervezni!</t>
    </r>
  </si>
  <si>
    <t>Pozitivity társasjáték</t>
  </si>
  <si>
    <t>Pozitivity fókusz társasjáték</t>
  </si>
  <si>
    <t>55 kérdés hogy a gyerekek szívesen beszéljenek magukról (beszélgetés indító kártya-kiadvány)</t>
  </si>
  <si>
    <t>55 KÉRDÉS, AMELYEK SEGÍTENEK A NEHÉZSÉGEKKEL VALÓ MEGKÜZDÉSBEN társasjáték</t>
  </si>
  <si>
    <t>Érzel-mese érzelmi inteligenciát fejlesztő játék</t>
  </si>
  <si>
    <t>Dixit társasjáték</t>
  </si>
  <si>
    <t>Az érzelmek birodalma társasjáték</t>
  </si>
  <si>
    <t>Montessori szivárvány hinta</t>
  </si>
  <si>
    <t>Mágneses építőjáték, 56 darabos kreatív mágneses építőkészlet – készségfejlesztő építőjáték gyerekeknek</t>
  </si>
  <si>
    <t>Mágneses rajztábla, Asztali mágneses rajztábla számokkal</t>
  </si>
  <si>
    <t>Csoda galaxis formabedobós játék</t>
  </si>
  <si>
    <t>Hogy vagy kátya játék 1</t>
  </si>
  <si>
    <t>Körvonal kids - kérdések gyerekeknek játék</t>
  </si>
  <si>
    <t>Montessori  hinta, Tündérpalló Egyensúlyozó Montessori hinta</t>
  </si>
  <si>
    <t>Fémautó játékkészlet 16 darab Inlea4Fun ALLOY RACE CARS</t>
  </si>
  <si>
    <t>EGO - Ki ismer legjobban? - társasjáték</t>
  </si>
  <si>
    <t xml:space="preserve">Játéktároló zsák BLÅVINGAD. Tárolózsák, bálna mintás/kék-zöld, Méretek: Átmérő: 36 cm, Magasság: 50 cm, Anyag: 100 % poliészter (100% újrahasznosított anyag) Hátrész: 100 % PEVA műanyag  (Kapcsolattartó) </t>
  </si>
  <si>
    <t>Fa babacsalád 6 db-os. Egy különleges babacsalád, mely fából és textilből készült. A család 6 személyt mutat be 3 generáción keresztül. A babák keze, lába és dereka hajlítható.</t>
  </si>
  <si>
    <t>Baba ház. Három szintes babaház narancssárga tetővel. A házhoz hozzátartoznak a bútorok, 4 db baba, gépjármű, kutyaház kutyával.</t>
  </si>
  <si>
    <t>Bábkészlet Textil ujjbábkészlet - 6 db-os ( Piroskás és állatos). Textilből készült 6 darab ujjbáb készlet.</t>
  </si>
  <si>
    <t xml:space="preserve">Bábkészlet. Melissa &amp; Doug Bábjátékok, szafari pajtások. 6 darabos szafari állatos kesztyűbáb. </t>
  </si>
  <si>
    <t>Multifunkciós nyomtató. Nyomtató. Xerox VersaLink C7130 színes többfunkciós lézernyomtató A3, 30 oldal/perc, Egymenetes szkennelés DADF-fel 130 lap, Automatikus elöl-hátul másolás, Toner Start, 3 papírkazetta, 2 elülső és egy kézi adagoló, tartóasztal görgőkkel</t>
  </si>
  <si>
    <t>Iratmegsemmisítő, konfetti, 45 lap, REXEL "Optimum AutoFeed 45X" 45 lap, 20 l tartály, 55 db zajszint</t>
  </si>
  <si>
    <r>
      <t>I</t>
    </r>
    <r>
      <rPr>
        <sz val="10"/>
        <color rgb="FF1C1D1C"/>
        <rFont val="Verdana"/>
        <family val="2"/>
        <charset val="238"/>
      </rPr>
      <t>ratmegsemmisítő, mikrokonfetti, 300 lap, REXEL, "Optimum AutoFeed+ 300M" 2020300MEU. 300 lap (A4) automatikus adagolása, kézi adfagoló nyílás max 8 lap számára, 60L-es kihúzható hulladéktartály,tűző- és gémkapocs megsemmisítés,  55 dbA zajszint</t>
    </r>
  </si>
  <si>
    <t>Vezeték nélküli telefon PANASONIC KX-TG6812PDB Duo dect telefon, LCD kijelző, készenléti idő 170 óra, beszélgetési idő 15 óra</t>
  </si>
  <si>
    <t>HP 250 G9 Laptop (15,6" FHD/Core i5/8GB/512 GB SSD/Win11H) táska, egér</t>
  </si>
  <si>
    <t>Diktafon, KODAK VRC450 digitális hangrögzítő, diktafon, 8GB, sztereó, fém ház, microSD foglalat, fekete</t>
  </si>
  <si>
    <t>Jbl hangszóró JBL Xtreme3 bluetooth hangszóró, fekete, névleges teljesítmény 100 W, vízálló, 15 óra akkumulátor üzemidő</t>
  </si>
  <si>
    <t>Mobil telefon, XIAOMI REDMI 13C 4/128 GB DualSIM Fekete Kártyafüggetlen Okostelefon. Processzor: Mediatek MT6769Z Helio G85, nyolcmagos Kapacitás: 128 GB Memóriaméret: 4 GB Kijelző mérete cm / inch: 17.11 cm / 6.74 col Felbontás (Ma x Szé): 1600 x 720 pixel Dual SIM: Igen Ujjlenyomat olvasó: Igen</t>
  </si>
  <si>
    <t>Televízió SAMSUNG QE43Q60CAUXXH QLED 4K UHD Smart TV, 108 cm, Felbontás:
3840 x 2160 pixel
Képfrissítés:
50 Hz
Képjavító rendszer:
Quantum Processor Lite 4K
Képarány:
16:9. (váró)</t>
  </si>
  <si>
    <t>Párakapu 15 m hosszú, 8 fúvókafej, 360 fokban állítható fúvóka, 2 m hatótáv fúvókánként, csatlakoztatható szabvány kerti csaphoz</t>
  </si>
  <si>
    <t>Karos papírvágó gép, Olympia G 4415 karos papírvágó. Vágási formátum / hossz A3 (vágás hossza 420 - 593 mm)
Vágás kapacitása 15 lap
Funkciók egyenes vágás
Automatikus nyomás Nem
Vágás hossza 448 mm
Munkalap nagysága 448x325 mm</t>
  </si>
  <si>
    <t>Szögletes üvegóra Barna hullám 30 cm*30cm</t>
  </si>
  <si>
    <t>A fotók a termékek könnyebb  beazonosítását szolgálják. A jobb láthatóság érdekében nagyíthatók.</t>
  </si>
  <si>
    <t>Megjegyzés</t>
  </si>
  <si>
    <t>Ajánlattevő neve:</t>
  </si>
  <si>
    <t>Székhelye:</t>
  </si>
  <si>
    <t>Adószáma:</t>
  </si>
  <si>
    <t>cégszerű aláírás</t>
  </si>
  <si>
    <t>P.H.</t>
  </si>
  <si>
    <t>Képviseli:</t>
  </si>
  <si>
    <t>Levelezésicím:</t>
  </si>
  <si>
    <t>Telefon/fax:</t>
  </si>
  <si>
    <t>E-mail cím:</t>
  </si>
  <si>
    <t>Fedett Kerékpártároló ezüst fém 338 cm/190 cm/ 210-230 cm  szé/mé/ma, 6 db kerékpár számára, alumínium zártszelvény váz, tömött polikarbonát tető, 3 oldalon zárt</t>
  </si>
  <si>
    <t>Ultrahangos kutyariasztó GOGO ultrahangos kutyariasztó készülék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</si>
</sst>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0"/>
      <name val="Arial"/>
      <family val="2"/>
      <charset val="238"/>
    </font>
    <font>
      <b/>
      <sz val="10"/>
      <color rgb="FF1C1D1C"/>
      <name val="Verdana"/>
      <family val="2"/>
      <charset val="238"/>
    </font>
    <font>
      <sz val="10"/>
      <color rgb="FF1C1D1C"/>
      <name val="Verdana"/>
      <family val="2"/>
      <charset val="238"/>
    </font>
    <font>
      <b/>
      <sz val="12"/>
      <name val="Verdana"/>
      <family val="2"/>
      <charset val="238"/>
    </font>
    <font>
      <sz val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0" xfId="0" applyFont="1"/>
    <xf numFmtId="0" fontId="6" fillId="0" borderId="0" xfId="0" applyFont="1"/>
    <xf numFmtId="3" fontId="3" fillId="0" borderId="4" xfId="0" applyNumberFormat="1" applyFont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  <protection locked="0"/>
    </xf>
    <xf numFmtId="3" fontId="3" fillId="0" borderId="4" xfId="1" applyNumberFormat="1" applyFont="1" applyFill="1" applyBorder="1" applyAlignment="1" applyProtection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 wrapText="1"/>
    </xf>
    <xf numFmtId="1" fontId="1" fillId="0" borderId="0" xfId="0" applyNumberFormat="1" applyFont="1"/>
    <xf numFmtId="1" fontId="0" fillId="0" borderId="0" xfId="0" applyNumberFormat="1"/>
    <xf numFmtId="0" fontId="9" fillId="0" borderId="0" xfId="0" applyFo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3" fontId="2" fillId="0" borderId="7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 applyProtection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/>
    <xf numFmtId="3" fontId="3" fillId="0" borderId="14" xfId="0" applyNumberFormat="1" applyFont="1" applyBorder="1" applyAlignment="1" applyProtection="1">
      <alignment horizontal="center" vertical="center"/>
      <protection locked="0"/>
    </xf>
    <xf numFmtId="3" fontId="3" fillId="0" borderId="14" xfId="1" applyNumberFormat="1" applyFont="1" applyFill="1" applyBorder="1" applyAlignment="1" applyProtection="1">
      <alignment horizontal="center" vertical="center"/>
      <protection locked="0"/>
    </xf>
    <xf numFmtId="3" fontId="3" fillId="0" borderId="14" xfId="1" applyNumberFormat="1" applyFont="1" applyFill="1" applyBorder="1" applyAlignment="1" applyProtection="1">
      <alignment horizontal="center" vertical="center"/>
    </xf>
    <xf numFmtId="3" fontId="3" fillId="0" borderId="14" xfId="1" applyNumberFormat="1" applyFont="1" applyFill="1" applyBorder="1" applyAlignment="1">
      <alignment horizontal="center" vertical="center"/>
    </xf>
    <xf numFmtId="0" fontId="3" fillId="0" borderId="15" xfId="0" applyFont="1" applyBorder="1"/>
    <xf numFmtId="0" fontId="2" fillId="0" borderId="0" xfId="0" applyFont="1" applyAlignment="1" applyProtection="1">
      <alignment horizontal="left"/>
      <protection locked="0"/>
    </xf>
    <xf numFmtId="0" fontId="2" fillId="0" borderId="11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Ezres 2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8" Type="http://schemas.openxmlformats.org/officeDocument/2006/relationships/image" Target="../media/image8.pn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234675</xdr:colOff>
      <xdr:row>16</xdr:row>
      <xdr:rowOff>27610</xdr:rowOff>
    </xdr:from>
    <xdr:to>
      <xdr:col>10</xdr:col>
      <xdr:colOff>156509</xdr:colOff>
      <xdr:row>17</xdr:row>
      <xdr:rowOff>1</xdr:rowOff>
    </xdr:to>
    <xdr:pic>
      <xdr:nvPicPr>
        <xdr:cNvPr id="108" name="Kép 107">
          <a:extLst>
            <a:ext uri="{FF2B5EF4-FFF2-40B4-BE49-F238E27FC236}">
              <a16:creationId xmlns:a16="http://schemas.microsoft.com/office/drawing/2014/main" id="{EEB33AFB-D8FD-46C0-B9B5-F853A623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5375" y="100202035"/>
          <a:ext cx="1141034" cy="1239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69020</xdr:colOff>
      <xdr:row>17</xdr:row>
      <xdr:rowOff>124240</xdr:rowOff>
    </xdr:from>
    <xdr:to>
      <xdr:col>10</xdr:col>
      <xdr:colOff>154447</xdr:colOff>
      <xdr:row>17</xdr:row>
      <xdr:rowOff>1177529</xdr:rowOff>
    </xdr:to>
    <xdr:pic>
      <xdr:nvPicPr>
        <xdr:cNvPr id="109" name="Kép 108">
          <a:extLst>
            <a:ext uri="{FF2B5EF4-FFF2-40B4-BE49-F238E27FC236}">
              <a16:creationId xmlns:a16="http://schemas.microsoft.com/office/drawing/2014/main" id="{6DB05379-AB07-432B-BA80-825A5D10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9720" y="101565490"/>
          <a:ext cx="1304627" cy="1053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276087</xdr:colOff>
      <xdr:row>32</xdr:row>
      <xdr:rowOff>69021</xdr:rowOff>
    </xdr:from>
    <xdr:to>
      <xdr:col>11</xdr:col>
      <xdr:colOff>13805</xdr:colOff>
      <xdr:row>32</xdr:row>
      <xdr:rowOff>1108544</xdr:rowOff>
    </xdr:to>
    <xdr:pic>
      <xdr:nvPicPr>
        <xdr:cNvPr id="110" name="Kép 109" descr="Kinetikus homok egy dobozban 2kg homokozó + 16 forma">
          <a:extLst>
            <a:ext uri="{FF2B5EF4-FFF2-40B4-BE49-F238E27FC236}">
              <a16:creationId xmlns:a16="http://schemas.microsoft.com/office/drawing/2014/main" id="{39981316-126C-427C-872A-39A0EB7F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387" y="120836496"/>
          <a:ext cx="956918" cy="103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41414</xdr:colOff>
      <xdr:row>32</xdr:row>
      <xdr:rowOff>69022</xdr:rowOff>
    </xdr:from>
    <xdr:to>
      <xdr:col>10</xdr:col>
      <xdr:colOff>565979</xdr:colOff>
      <xdr:row>32</xdr:row>
      <xdr:rowOff>1212022</xdr:rowOff>
    </xdr:to>
    <xdr:pic>
      <xdr:nvPicPr>
        <xdr:cNvPr id="111" name="Kép 110">
          <a:extLst>
            <a:ext uri="{FF2B5EF4-FFF2-40B4-BE49-F238E27FC236}">
              <a16:creationId xmlns:a16="http://schemas.microsoft.com/office/drawing/2014/main" id="{34F30586-41CD-4B6E-AFAF-0219FF90E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1714" y="120836497"/>
          <a:ext cx="113416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138042</xdr:colOff>
      <xdr:row>35</xdr:row>
      <xdr:rowOff>220871</xdr:rowOff>
    </xdr:from>
    <xdr:to>
      <xdr:col>10</xdr:col>
      <xdr:colOff>358912</xdr:colOff>
      <xdr:row>35</xdr:row>
      <xdr:rowOff>1516579</xdr:rowOff>
    </xdr:to>
    <xdr:pic>
      <xdr:nvPicPr>
        <xdr:cNvPr id="112" name="Kép 111" descr="Xerox VersaLink C7130 színes többfunkciós lézernyomtató A3, 30 oldal/perc, Egymenetes szkennelés DADF-fel 130 lap, Automatikus elöl-hátul másolás, Toner Start, 3 papírkazetta, 2 elülső és egy kézi adagoló, tartóasztal görgőkkel">
          <a:extLst>
            <a:ext uri="{FF2B5EF4-FFF2-40B4-BE49-F238E27FC236}">
              <a16:creationId xmlns:a16="http://schemas.microsoft.com/office/drawing/2014/main" id="{D26503ED-3516-4914-A8EA-E05028ED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2" y="124788821"/>
          <a:ext cx="1440070" cy="1295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</xdr:colOff>
      <xdr:row>36</xdr:row>
      <xdr:rowOff>179456</xdr:rowOff>
    </xdr:from>
    <xdr:to>
      <xdr:col>10</xdr:col>
      <xdr:colOff>417797</xdr:colOff>
      <xdr:row>36</xdr:row>
      <xdr:rowOff>1214782</xdr:rowOff>
    </xdr:to>
    <xdr:pic>
      <xdr:nvPicPr>
        <xdr:cNvPr id="113" name="Kép 112" descr="iratmegsemmisito.jpg">
          <a:extLst>
            <a:ext uri="{FF2B5EF4-FFF2-40B4-BE49-F238E27FC236}">
              <a16:creationId xmlns:a16="http://schemas.microsoft.com/office/drawing/2014/main" id="{9F3ED876-3B23-404F-BC95-6587ABFC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10701" y="126328556"/>
          <a:ext cx="1636996" cy="1035326"/>
        </a:xfrm>
        <a:prstGeom prst="rect">
          <a:avLst/>
        </a:prstGeom>
      </xdr:spPr>
    </xdr:pic>
    <xdr:clientData/>
  </xdr:twoCellAnchor>
  <xdr:twoCellAnchor editAs="oneCell">
    <xdr:from>
      <xdr:col>8</xdr:col>
      <xdr:colOff>138044</xdr:colOff>
      <xdr:row>37</xdr:row>
      <xdr:rowOff>124239</xdr:rowOff>
    </xdr:from>
    <xdr:to>
      <xdr:col>9</xdr:col>
      <xdr:colOff>257119</xdr:colOff>
      <xdr:row>37</xdr:row>
      <xdr:rowOff>1435652</xdr:rowOff>
    </xdr:to>
    <xdr:pic>
      <xdr:nvPicPr>
        <xdr:cNvPr id="114" name="Kép 113" descr="iratmegs.jpg">
          <a:extLst>
            <a:ext uri="{FF2B5EF4-FFF2-40B4-BE49-F238E27FC236}">
              <a16:creationId xmlns:a16="http://schemas.microsoft.com/office/drawing/2014/main" id="{F1A3A32A-610E-4470-89C4-E31AADD66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548744" y="127540164"/>
          <a:ext cx="728675" cy="1311413"/>
        </a:xfrm>
        <a:prstGeom prst="rect">
          <a:avLst/>
        </a:prstGeom>
      </xdr:spPr>
    </xdr:pic>
    <xdr:clientData/>
  </xdr:twoCellAnchor>
  <xdr:twoCellAnchor editAs="oneCell">
    <xdr:from>
      <xdr:col>8</xdr:col>
      <xdr:colOff>69022</xdr:colOff>
      <xdr:row>38</xdr:row>
      <xdr:rowOff>276085</xdr:rowOff>
    </xdr:from>
    <xdr:to>
      <xdr:col>10</xdr:col>
      <xdr:colOff>13805</xdr:colOff>
      <xdr:row>38</xdr:row>
      <xdr:rowOff>1238949</xdr:rowOff>
    </xdr:to>
    <xdr:pic>
      <xdr:nvPicPr>
        <xdr:cNvPr id="115" name="Kép 114" descr="telefon.png">
          <a:extLst>
            <a:ext uri="{FF2B5EF4-FFF2-40B4-BE49-F238E27FC236}">
              <a16:creationId xmlns:a16="http://schemas.microsoft.com/office/drawing/2014/main" id="{57203181-E199-4674-891F-7F5F91C38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479722" y="129235060"/>
          <a:ext cx="1163983" cy="962864"/>
        </a:xfrm>
        <a:prstGeom prst="rect">
          <a:avLst/>
        </a:prstGeom>
      </xdr:spPr>
    </xdr:pic>
    <xdr:clientData/>
  </xdr:twoCellAnchor>
  <xdr:twoCellAnchor editAs="oneCell">
    <xdr:from>
      <xdr:col>8</xdr:col>
      <xdr:colOff>289890</xdr:colOff>
      <xdr:row>39</xdr:row>
      <xdr:rowOff>82825</xdr:rowOff>
    </xdr:from>
    <xdr:to>
      <xdr:col>10</xdr:col>
      <xdr:colOff>285515</xdr:colOff>
      <xdr:row>39</xdr:row>
      <xdr:rowOff>1340125</xdr:rowOff>
    </xdr:to>
    <xdr:pic>
      <xdr:nvPicPr>
        <xdr:cNvPr id="116" name="Kép 115">
          <a:extLst>
            <a:ext uri="{FF2B5EF4-FFF2-40B4-BE49-F238E27FC236}">
              <a16:creationId xmlns:a16="http://schemas.microsoft.com/office/drawing/2014/main" id="{E0570612-111D-4C09-96CB-7B0D901C8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0590" y="130308625"/>
          <a:ext cx="1214825" cy="1257300"/>
        </a:xfrm>
        <a:prstGeom prst="rect">
          <a:avLst/>
        </a:prstGeom>
      </xdr:spPr>
    </xdr:pic>
    <xdr:clientData/>
  </xdr:twoCellAnchor>
  <xdr:twoCellAnchor editAs="oneCell">
    <xdr:from>
      <xdr:col>8</xdr:col>
      <xdr:colOff>400325</xdr:colOff>
      <xdr:row>40</xdr:row>
      <xdr:rowOff>13804</xdr:rowOff>
    </xdr:from>
    <xdr:to>
      <xdr:col>10</xdr:col>
      <xdr:colOff>490789</xdr:colOff>
      <xdr:row>40</xdr:row>
      <xdr:rowOff>1097114</xdr:rowOff>
    </xdr:to>
    <xdr:pic>
      <xdr:nvPicPr>
        <xdr:cNvPr id="117" name="Kép 116">
          <a:extLst>
            <a:ext uri="{FF2B5EF4-FFF2-40B4-BE49-F238E27FC236}">
              <a16:creationId xmlns:a16="http://schemas.microsoft.com/office/drawing/2014/main" id="{A119DA1B-421F-43F5-8290-2A6693333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1025" y="131592154"/>
          <a:ext cx="1309664" cy="1083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372717</xdr:colOff>
      <xdr:row>41</xdr:row>
      <xdr:rowOff>41413</xdr:rowOff>
    </xdr:from>
    <xdr:to>
      <xdr:col>10</xdr:col>
      <xdr:colOff>524565</xdr:colOff>
      <xdr:row>41</xdr:row>
      <xdr:rowOff>1191835</xdr:rowOff>
    </xdr:to>
    <xdr:pic>
      <xdr:nvPicPr>
        <xdr:cNvPr id="118" name="Kép 117">
          <a:extLst>
            <a:ext uri="{FF2B5EF4-FFF2-40B4-BE49-F238E27FC236}">
              <a16:creationId xmlns:a16="http://schemas.microsoft.com/office/drawing/2014/main" id="{5C8CE546-8E55-4F07-8D09-728034B8E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3417" y="132886588"/>
          <a:ext cx="1371048" cy="1150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289892</xdr:colOff>
      <xdr:row>42</xdr:row>
      <xdr:rowOff>207065</xdr:rowOff>
    </xdr:from>
    <xdr:to>
      <xdr:col>10</xdr:col>
      <xdr:colOff>522910</xdr:colOff>
      <xdr:row>42</xdr:row>
      <xdr:rowOff>1425229</xdr:rowOff>
    </xdr:to>
    <xdr:pic>
      <xdr:nvPicPr>
        <xdr:cNvPr id="119" name="Kép 118" descr="XIAOMI REDMI 13C 4/128 GB DualSIM Fekete Kártyafüggetlen Okostelefon">
          <a:extLst>
            <a:ext uri="{FF2B5EF4-FFF2-40B4-BE49-F238E27FC236}">
              <a16:creationId xmlns:a16="http://schemas.microsoft.com/office/drawing/2014/main" id="{403A3F07-2DA2-412D-BCCD-9C45E88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0592" y="134319065"/>
          <a:ext cx="1452218" cy="1218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55218</xdr:colOff>
      <xdr:row>43</xdr:row>
      <xdr:rowOff>96630</xdr:rowOff>
    </xdr:from>
    <xdr:to>
      <xdr:col>10</xdr:col>
      <xdr:colOff>550808</xdr:colOff>
      <xdr:row>43</xdr:row>
      <xdr:rowOff>1490869</xdr:rowOff>
    </xdr:to>
    <xdr:pic>
      <xdr:nvPicPr>
        <xdr:cNvPr id="120" name="Kép 119">
          <a:extLst>
            <a:ext uri="{FF2B5EF4-FFF2-40B4-BE49-F238E27FC236}">
              <a16:creationId xmlns:a16="http://schemas.microsoft.com/office/drawing/2014/main" id="{04E05DF6-2A05-4795-A788-4166D4DB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5918" y="135751680"/>
          <a:ext cx="1714790" cy="1394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510760</xdr:colOff>
      <xdr:row>44</xdr:row>
      <xdr:rowOff>82826</xdr:rowOff>
    </xdr:from>
    <xdr:to>
      <xdr:col>11</xdr:col>
      <xdr:colOff>386521</xdr:colOff>
      <xdr:row>44</xdr:row>
      <xdr:rowOff>1238136</xdr:rowOff>
    </xdr:to>
    <xdr:pic>
      <xdr:nvPicPr>
        <xdr:cNvPr id="121" name="Kép 120" descr="kerekpartarolo.jpg">
          <a:extLst>
            <a:ext uri="{FF2B5EF4-FFF2-40B4-BE49-F238E27FC236}">
              <a16:creationId xmlns:a16="http://schemas.microsoft.com/office/drawing/2014/main" id="{4D9BEB1F-474F-4AF6-822D-DFB246DB6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311860" y="137376176"/>
          <a:ext cx="2314161" cy="1155310"/>
        </a:xfrm>
        <a:prstGeom prst="rect">
          <a:avLst/>
        </a:prstGeom>
      </xdr:spPr>
    </xdr:pic>
    <xdr:clientData/>
  </xdr:twoCellAnchor>
  <xdr:twoCellAnchor editAs="oneCell">
    <xdr:from>
      <xdr:col>7</xdr:col>
      <xdr:colOff>524567</xdr:colOff>
      <xdr:row>45</xdr:row>
      <xdr:rowOff>41414</xdr:rowOff>
    </xdr:from>
    <xdr:to>
      <xdr:col>9</xdr:col>
      <xdr:colOff>372718</xdr:colOff>
      <xdr:row>45</xdr:row>
      <xdr:rowOff>1145262</xdr:rowOff>
    </xdr:to>
    <xdr:pic>
      <xdr:nvPicPr>
        <xdr:cNvPr id="122" name="Kép 121">
          <a:extLst>
            <a:ext uri="{FF2B5EF4-FFF2-40B4-BE49-F238E27FC236}">
              <a16:creationId xmlns:a16="http://schemas.microsoft.com/office/drawing/2014/main" id="{EDFBA0B7-D3C3-493D-8166-1C4768F4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5667" y="138601589"/>
          <a:ext cx="1067351" cy="1103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538371</xdr:colOff>
      <xdr:row>46</xdr:row>
      <xdr:rowOff>82825</xdr:rowOff>
    </xdr:from>
    <xdr:to>
      <xdr:col>10</xdr:col>
      <xdr:colOff>372719</xdr:colOff>
      <xdr:row>46</xdr:row>
      <xdr:rowOff>1157325</xdr:rowOff>
    </xdr:to>
    <xdr:pic>
      <xdr:nvPicPr>
        <xdr:cNvPr id="123" name="Kép 122">
          <a:extLst>
            <a:ext uri="{FF2B5EF4-FFF2-40B4-BE49-F238E27FC236}">
              <a16:creationId xmlns:a16="http://schemas.microsoft.com/office/drawing/2014/main" id="{DE701CB7-8018-45B8-B429-1306194A8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9071" y="139909825"/>
          <a:ext cx="1053548" cy="107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524565</xdr:colOff>
      <xdr:row>47</xdr:row>
      <xdr:rowOff>69022</xdr:rowOff>
    </xdr:from>
    <xdr:to>
      <xdr:col>11</xdr:col>
      <xdr:colOff>317501</xdr:colOff>
      <xdr:row>47</xdr:row>
      <xdr:rowOff>1410212</xdr:rowOff>
    </xdr:to>
    <xdr:pic>
      <xdr:nvPicPr>
        <xdr:cNvPr id="124" name="Kép 123">
          <a:extLst>
            <a:ext uri="{FF2B5EF4-FFF2-40B4-BE49-F238E27FC236}">
              <a16:creationId xmlns:a16="http://schemas.microsoft.com/office/drawing/2014/main" id="{D4B8EF78-8F68-4A13-8FDC-CD4BA7BE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5265" y="141162847"/>
          <a:ext cx="1621736" cy="134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414130</xdr:colOff>
      <xdr:row>48</xdr:row>
      <xdr:rowOff>13804</xdr:rowOff>
    </xdr:from>
    <xdr:to>
      <xdr:col>10</xdr:col>
      <xdr:colOff>8415</xdr:colOff>
      <xdr:row>48</xdr:row>
      <xdr:rowOff>1410077</xdr:rowOff>
    </xdr:to>
    <xdr:pic>
      <xdr:nvPicPr>
        <xdr:cNvPr id="125" name="Kép 124" descr="Szögletes üvegóra Barna hullám">
          <a:extLst>
            <a:ext uri="{FF2B5EF4-FFF2-40B4-BE49-F238E27FC236}">
              <a16:creationId xmlns:a16="http://schemas.microsoft.com/office/drawing/2014/main" id="{39FDC8AB-B5BB-472E-875D-56ADF18D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5230" y="142574479"/>
          <a:ext cx="1423085" cy="139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593587</xdr:colOff>
      <xdr:row>14</xdr:row>
      <xdr:rowOff>110435</xdr:rowOff>
    </xdr:from>
    <xdr:to>
      <xdr:col>9</xdr:col>
      <xdr:colOff>581402</xdr:colOff>
      <xdr:row>14</xdr:row>
      <xdr:rowOff>1185027</xdr:rowOff>
    </xdr:to>
    <xdr:pic>
      <xdr:nvPicPr>
        <xdr:cNvPr id="173" name="Kép 172">
          <a:extLst>
            <a:ext uri="{FF2B5EF4-FFF2-40B4-BE49-F238E27FC236}">
              <a16:creationId xmlns:a16="http://schemas.microsoft.com/office/drawing/2014/main" id="{FE25CC82-1FFC-458E-8551-268C3980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4687" y="97722635"/>
          <a:ext cx="1207015" cy="1074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427934</xdr:colOff>
      <xdr:row>15</xdr:row>
      <xdr:rowOff>69022</xdr:rowOff>
    </xdr:from>
    <xdr:to>
      <xdr:col>9</xdr:col>
      <xdr:colOff>299001</xdr:colOff>
      <xdr:row>15</xdr:row>
      <xdr:rowOff>1247237</xdr:rowOff>
    </xdr:to>
    <xdr:pic>
      <xdr:nvPicPr>
        <xdr:cNvPr id="174" name="Kép 173" descr="Pozitivity Fókusz társasjáték">
          <a:extLst>
            <a:ext uri="{FF2B5EF4-FFF2-40B4-BE49-F238E27FC236}">
              <a16:creationId xmlns:a16="http://schemas.microsoft.com/office/drawing/2014/main" id="{F538F51D-6EFE-4B64-8F3F-47D39C72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034" y="98948047"/>
          <a:ext cx="1090267" cy="1178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138043</xdr:colOff>
      <xdr:row>18</xdr:row>
      <xdr:rowOff>220870</xdr:rowOff>
    </xdr:from>
    <xdr:to>
      <xdr:col>9</xdr:col>
      <xdr:colOff>432511</xdr:colOff>
      <xdr:row>18</xdr:row>
      <xdr:rowOff>1220995</xdr:rowOff>
    </xdr:to>
    <xdr:pic>
      <xdr:nvPicPr>
        <xdr:cNvPr id="175" name="Kép 174" descr="Érzel-mese érzelmi intelligenciát fejlesztő játék">
          <a:extLst>
            <a:ext uri="{FF2B5EF4-FFF2-40B4-BE49-F238E27FC236}">
              <a16:creationId xmlns:a16="http://schemas.microsoft.com/office/drawing/2014/main" id="{B0A2C54D-9E13-4B39-8080-5C6BE920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3" y="102928945"/>
          <a:ext cx="904068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41412</xdr:colOff>
      <xdr:row>19</xdr:row>
      <xdr:rowOff>151848</xdr:rowOff>
    </xdr:from>
    <xdr:to>
      <xdr:col>9</xdr:col>
      <xdr:colOff>379653</xdr:colOff>
      <xdr:row>19</xdr:row>
      <xdr:rowOff>1180548</xdr:rowOff>
    </xdr:to>
    <xdr:pic>
      <xdr:nvPicPr>
        <xdr:cNvPr id="176" name="Kép 175" descr="Dixit társasjáték - magyar kiadás">
          <a:extLst>
            <a:ext uri="{FF2B5EF4-FFF2-40B4-BE49-F238E27FC236}">
              <a16:creationId xmlns:a16="http://schemas.microsoft.com/office/drawing/2014/main" id="{8A4DB04E-021A-428B-94BC-5FCE1F3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2112" y="104126748"/>
          <a:ext cx="94784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496957</xdr:colOff>
      <xdr:row>20</xdr:row>
      <xdr:rowOff>138043</xdr:rowOff>
    </xdr:from>
    <xdr:to>
      <xdr:col>9</xdr:col>
      <xdr:colOff>314945</xdr:colOff>
      <xdr:row>20</xdr:row>
      <xdr:rowOff>1290568</xdr:rowOff>
    </xdr:to>
    <xdr:pic>
      <xdr:nvPicPr>
        <xdr:cNvPr id="177" name="Kép 176" descr="Az érzelmek birodalma - érzelmi intelligencia fejlesztő társasjáték">
          <a:extLst>
            <a:ext uri="{FF2B5EF4-FFF2-40B4-BE49-F238E27FC236}">
              <a16:creationId xmlns:a16="http://schemas.microsoft.com/office/drawing/2014/main" id="{73789C6F-FAB0-44EE-B4DC-1E68E3AE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8057" y="105379768"/>
          <a:ext cx="1037188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165652</xdr:colOff>
      <xdr:row>21</xdr:row>
      <xdr:rowOff>69022</xdr:rowOff>
    </xdr:from>
    <xdr:to>
      <xdr:col>9</xdr:col>
      <xdr:colOff>472271</xdr:colOff>
      <xdr:row>21</xdr:row>
      <xdr:rowOff>1106726</xdr:rowOff>
    </xdr:to>
    <xdr:pic>
      <xdr:nvPicPr>
        <xdr:cNvPr id="178" name="Kép 177">
          <a:extLst>
            <a:ext uri="{FF2B5EF4-FFF2-40B4-BE49-F238E27FC236}">
              <a16:creationId xmlns:a16="http://schemas.microsoft.com/office/drawing/2014/main" id="{730BDE9C-C6E4-4F47-980C-257E076D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9576352" y="106653772"/>
          <a:ext cx="916219" cy="103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151848</xdr:colOff>
      <xdr:row>22</xdr:row>
      <xdr:rowOff>96630</xdr:rowOff>
    </xdr:from>
    <xdr:to>
      <xdr:col>8</xdr:col>
      <xdr:colOff>477906</xdr:colOff>
      <xdr:row>22</xdr:row>
      <xdr:rowOff>1124221</xdr:rowOff>
    </xdr:to>
    <xdr:pic>
      <xdr:nvPicPr>
        <xdr:cNvPr id="179" name="Kép 178" descr="építő mágneses (3)">
          <a:extLst>
            <a:ext uri="{FF2B5EF4-FFF2-40B4-BE49-F238E27FC236}">
              <a16:creationId xmlns:a16="http://schemas.microsoft.com/office/drawing/2014/main" id="{7870BCDD-BB24-456B-B4FB-73605AF9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2948" y="107948205"/>
          <a:ext cx="935658" cy="1027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483151</xdr:colOff>
      <xdr:row>22</xdr:row>
      <xdr:rowOff>193261</xdr:rowOff>
    </xdr:from>
    <xdr:to>
      <xdr:col>11</xdr:col>
      <xdr:colOff>124568</xdr:colOff>
      <xdr:row>22</xdr:row>
      <xdr:rowOff>1117186</xdr:rowOff>
    </xdr:to>
    <xdr:pic>
      <xdr:nvPicPr>
        <xdr:cNvPr id="180" name="Kép 179" descr="építőkészlet mágneses (1)">
          <a:extLst>
            <a:ext uri="{FF2B5EF4-FFF2-40B4-BE49-F238E27FC236}">
              <a16:creationId xmlns:a16="http://schemas.microsoft.com/office/drawing/2014/main" id="{6929EA86-E6AB-4718-891E-1F1E0599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3451" y="108044836"/>
          <a:ext cx="860617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469347</xdr:colOff>
      <xdr:row>23</xdr:row>
      <xdr:rowOff>82826</xdr:rowOff>
    </xdr:from>
    <xdr:to>
      <xdr:col>9</xdr:col>
      <xdr:colOff>549964</xdr:colOff>
      <xdr:row>23</xdr:row>
      <xdr:rowOff>1138314</xdr:rowOff>
    </xdr:to>
    <xdr:pic>
      <xdr:nvPicPr>
        <xdr:cNvPr id="181" name="Kép 180">
          <a:extLst>
            <a:ext uri="{FF2B5EF4-FFF2-40B4-BE49-F238E27FC236}">
              <a16:creationId xmlns:a16="http://schemas.microsoft.com/office/drawing/2014/main" id="{CD5C8679-CCB8-49B6-9B12-9BB026FC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0447" y="109201226"/>
          <a:ext cx="1299817" cy="105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345108</xdr:colOff>
      <xdr:row>24</xdr:row>
      <xdr:rowOff>96630</xdr:rowOff>
    </xdr:from>
    <xdr:to>
      <xdr:col>10</xdr:col>
      <xdr:colOff>86431</xdr:colOff>
      <xdr:row>24</xdr:row>
      <xdr:rowOff>1151711</xdr:rowOff>
    </xdr:to>
    <xdr:pic>
      <xdr:nvPicPr>
        <xdr:cNvPr id="182" name="Kép 181" descr="Csoda Galaxis Formabedobós Játék">
          <a:extLst>
            <a:ext uri="{FF2B5EF4-FFF2-40B4-BE49-F238E27FC236}">
              <a16:creationId xmlns:a16="http://schemas.microsoft.com/office/drawing/2014/main" id="{9DB9A029-335A-4410-9E97-C2159097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5808" y="110481855"/>
          <a:ext cx="960523" cy="1055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552173</xdr:colOff>
      <xdr:row>25</xdr:row>
      <xdr:rowOff>138044</xdr:rowOff>
    </xdr:from>
    <xdr:to>
      <xdr:col>9</xdr:col>
      <xdr:colOff>280365</xdr:colOff>
      <xdr:row>25</xdr:row>
      <xdr:rowOff>1157905</xdr:rowOff>
    </xdr:to>
    <xdr:pic>
      <xdr:nvPicPr>
        <xdr:cNvPr id="183" name="Kép 182" descr="Hogy vagy? 1. kártya">
          <a:extLst>
            <a:ext uri="{FF2B5EF4-FFF2-40B4-BE49-F238E27FC236}">
              <a16:creationId xmlns:a16="http://schemas.microsoft.com/office/drawing/2014/main" id="{4223DF07-23DF-4F95-819C-6A56D968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273" y="111828194"/>
          <a:ext cx="947392" cy="1019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483152</xdr:colOff>
      <xdr:row>26</xdr:row>
      <xdr:rowOff>207065</xdr:rowOff>
    </xdr:from>
    <xdr:to>
      <xdr:col>9</xdr:col>
      <xdr:colOff>287544</xdr:colOff>
      <xdr:row>26</xdr:row>
      <xdr:rowOff>1311328</xdr:rowOff>
    </xdr:to>
    <xdr:pic>
      <xdr:nvPicPr>
        <xdr:cNvPr id="184" name="Kép 183" descr="körvonal kids — kérdések gyerekeknek.">
          <a:extLst>
            <a:ext uri="{FF2B5EF4-FFF2-40B4-BE49-F238E27FC236}">
              <a16:creationId xmlns:a16="http://schemas.microsoft.com/office/drawing/2014/main" id="{420C58FF-E692-4BD8-AB5A-DD56FD36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4252" y="113164040"/>
          <a:ext cx="1023592" cy="1104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220870</xdr:colOff>
      <xdr:row>27</xdr:row>
      <xdr:rowOff>179457</xdr:rowOff>
    </xdr:from>
    <xdr:to>
      <xdr:col>8</xdr:col>
      <xdr:colOff>392269</xdr:colOff>
      <xdr:row>27</xdr:row>
      <xdr:rowOff>991156</xdr:rowOff>
    </xdr:to>
    <xdr:pic>
      <xdr:nvPicPr>
        <xdr:cNvPr id="185" name="Kép 184" descr="Tündérpalló Egyensúlyozó Montessori hinta">
          <a:extLst>
            <a:ext uri="{FF2B5EF4-FFF2-40B4-BE49-F238E27FC236}">
              <a16:creationId xmlns:a16="http://schemas.microsoft.com/office/drawing/2014/main" id="{66E7FB02-2D71-467D-9A57-6F7D23E9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1970" y="114584232"/>
          <a:ext cx="780999" cy="811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262282</xdr:colOff>
      <xdr:row>27</xdr:row>
      <xdr:rowOff>179456</xdr:rowOff>
    </xdr:from>
    <xdr:to>
      <xdr:col>10</xdr:col>
      <xdr:colOff>493091</xdr:colOff>
      <xdr:row>27</xdr:row>
      <xdr:rowOff>1058819</xdr:rowOff>
    </xdr:to>
    <xdr:pic>
      <xdr:nvPicPr>
        <xdr:cNvPr id="186" name="Kép 185" descr="Tündérpalló Egyensúlyozó Montessori hinta">
          <a:extLst>
            <a:ext uri="{FF2B5EF4-FFF2-40B4-BE49-F238E27FC236}">
              <a16:creationId xmlns:a16="http://schemas.microsoft.com/office/drawing/2014/main" id="{7D43C534-0A9D-4008-B4CB-77DF9640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2582" y="114584231"/>
          <a:ext cx="840409" cy="879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138043</xdr:colOff>
      <xdr:row>28</xdr:row>
      <xdr:rowOff>124239</xdr:rowOff>
    </xdr:from>
    <xdr:to>
      <xdr:col>9</xdr:col>
      <xdr:colOff>410981</xdr:colOff>
      <xdr:row>28</xdr:row>
      <xdr:rowOff>1057689</xdr:rowOff>
    </xdr:to>
    <xdr:pic>
      <xdr:nvPicPr>
        <xdr:cNvPr id="187" name="Kép 186">
          <a:extLst>
            <a:ext uri="{FF2B5EF4-FFF2-40B4-BE49-F238E27FC236}">
              <a16:creationId xmlns:a16="http://schemas.microsoft.com/office/drawing/2014/main" id="{95BB79F9-E0E3-46A4-9024-003761F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8743" y="115795839"/>
          <a:ext cx="882538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13804</xdr:colOff>
      <xdr:row>29</xdr:row>
      <xdr:rowOff>41413</xdr:rowOff>
    </xdr:from>
    <xdr:to>
      <xdr:col>9</xdr:col>
      <xdr:colOff>42510</xdr:colOff>
      <xdr:row>29</xdr:row>
      <xdr:rowOff>1069772</xdr:rowOff>
    </xdr:to>
    <xdr:pic>
      <xdr:nvPicPr>
        <xdr:cNvPr id="188" name="Kép 187" descr="EGO - Ki ismer legjobban? - társas">
          <a:extLst>
            <a:ext uri="{FF2B5EF4-FFF2-40B4-BE49-F238E27FC236}">
              <a16:creationId xmlns:a16="http://schemas.microsoft.com/office/drawing/2014/main" id="{A22473C2-70CB-43C2-8A35-06A6306B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4904" y="116979838"/>
          <a:ext cx="1247906" cy="1028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151848</xdr:colOff>
      <xdr:row>30</xdr:row>
      <xdr:rowOff>110435</xdr:rowOff>
    </xdr:from>
    <xdr:to>
      <xdr:col>10</xdr:col>
      <xdr:colOff>592196</xdr:colOff>
      <xdr:row>30</xdr:row>
      <xdr:rowOff>1240067</xdr:rowOff>
    </xdr:to>
    <xdr:pic>
      <xdr:nvPicPr>
        <xdr:cNvPr id="189" name="Kép 188" descr="BLÅVINGAD Tárolózsák, bálna mintás/kék-zöld">
          <a:extLst>
            <a:ext uri="{FF2B5EF4-FFF2-40B4-BE49-F238E27FC236}">
              <a16:creationId xmlns:a16="http://schemas.microsoft.com/office/drawing/2014/main" id="{82697D44-D645-4698-9513-403DF032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148" y="118315685"/>
          <a:ext cx="1049948" cy="1129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151847</xdr:colOff>
      <xdr:row>31</xdr:row>
      <xdr:rowOff>69022</xdr:rowOff>
    </xdr:from>
    <xdr:to>
      <xdr:col>10</xdr:col>
      <xdr:colOff>20121</xdr:colOff>
      <xdr:row>31</xdr:row>
      <xdr:rowOff>1202497</xdr:rowOff>
    </xdr:to>
    <xdr:pic>
      <xdr:nvPicPr>
        <xdr:cNvPr id="190" name="Kép 189" descr="Fa babacsalád 6 db -  vásároljon online minőségi fajátékokat">
          <a:extLst>
            <a:ext uri="{FF2B5EF4-FFF2-40B4-BE49-F238E27FC236}">
              <a16:creationId xmlns:a16="http://schemas.microsoft.com/office/drawing/2014/main" id="{7C141FC5-8B09-499A-9726-D8156479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2547" y="119541097"/>
          <a:ext cx="1087474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179456</xdr:colOff>
      <xdr:row>33</xdr:row>
      <xdr:rowOff>138044</xdr:rowOff>
    </xdr:from>
    <xdr:to>
      <xdr:col>10</xdr:col>
      <xdr:colOff>550384</xdr:colOff>
      <xdr:row>33</xdr:row>
      <xdr:rowOff>1204844</xdr:rowOff>
    </xdr:to>
    <xdr:pic>
      <xdr:nvPicPr>
        <xdr:cNvPr id="191" name="Kép 190" descr="Textil ujjbábkészlet  -  vásároljon online minőségi fajátékokat">
          <a:extLst>
            <a:ext uri="{FF2B5EF4-FFF2-40B4-BE49-F238E27FC236}">
              <a16:creationId xmlns:a16="http://schemas.microsoft.com/office/drawing/2014/main" id="{7E3D8B8E-78DF-49E5-AB03-3B11D8CF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756" y="122172344"/>
          <a:ext cx="980528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579782</xdr:colOff>
      <xdr:row>34</xdr:row>
      <xdr:rowOff>41413</xdr:rowOff>
    </xdr:from>
    <xdr:to>
      <xdr:col>10</xdr:col>
      <xdr:colOff>415008</xdr:colOff>
      <xdr:row>34</xdr:row>
      <xdr:rowOff>1174887</xdr:rowOff>
    </xdr:to>
    <xdr:pic>
      <xdr:nvPicPr>
        <xdr:cNvPr id="192" name="Kép 191" descr="Melissa &amp; Doug Bábjátékok, szafari pajtások">
          <a:extLst>
            <a:ext uri="{FF2B5EF4-FFF2-40B4-BE49-F238E27FC236}">
              <a16:creationId xmlns:a16="http://schemas.microsoft.com/office/drawing/2014/main" id="{5B469479-84F5-4075-A9A7-FB32A9C1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482" y="123342538"/>
          <a:ext cx="1054426" cy="1133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151847</xdr:colOff>
      <xdr:row>45</xdr:row>
      <xdr:rowOff>248478</xdr:rowOff>
    </xdr:from>
    <xdr:to>
      <xdr:col>11</xdr:col>
      <xdr:colOff>334202</xdr:colOff>
      <xdr:row>45</xdr:row>
      <xdr:rowOff>1073977</xdr:rowOff>
    </xdr:to>
    <xdr:pic>
      <xdr:nvPicPr>
        <xdr:cNvPr id="193" name="Kép 192">
          <a:extLst>
            <a:ext uri="{FF2B5EF4-FFF2-40B4-BE49-F238E27FC236}">
              <a16:creationId xmlns:a16="http://schemas.microsoft.com/office/drawing/2014/main" id="{4A51C205-6F14-47F7-A775-A3C40633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1747" y="138808653"/>
          <a:ext cx="791955" cy="825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B215-D285-4C16-8353-3C9E0211714E}">
  <dimension ref="A2:O64"/>
  <sheetViews>
    <sheetView tabSelected="1" topLeftCell="A43" workbookViewId="0">
      <selection activeCell="B15" sqref="B15"/>
    </sheetView>
  </sheetViews>
  <sheetFormatPr defaultColWidth="9.140625" defaultRowHeight="12.75" x14ac:dyDescent="0.2"/>
  <cols>
    <col min="1" max="1" width="5.7109375" style="1" customWidth="1"/>
    <col min="2" max="2" width="49.28515625" style="1" customWidth="1"/>
    <col min="3" max="3" width="10.140625" style="1" customWidth="1"/>
    <col min="4" max="7" width="16.7109375" style="1" customWidth="1"/>
    <col min="8" max="12" width="9.140625" style="1"/>
    <col min="13" max="13" width="18.5703125" style="1" customWidth="1"/>
    <col min="14" max="15" width="11.5703125" style="12" bestFit="1" customWidth="1"/>
    <col min="16" max="16384" width="9.140625" style="1"/>
  </cols>
  <sheetData>
    <row r="2" spans="1:15" ht="15" x14ac:dyDescent="0.2">
      <c r="B2" s="16" t="s">
        <v>81</v>
      </c>
      <c r="C2" s="36"/>
      <c r="D2" s="36"/>
      <c r="E2" s="36"/>
      <c r="F2" s="16"/>
      <c r="G2" s="16"/>
      <c r="H2" s="16"/>
      <c r="I2" s="16"/>
      <c r="J2" s="16"/>
      <c r="K2" s="16"/>
      <c r="L2" s="16"/>
    </row>
    <row r="3" spans="1:15" ht="15" x14ac:dyDescent="0.2">
      <c r="B3" s="16" t="s">
        <v>86</v>
      </c>
      <c r="C3" s="36"/>
      <c r="D3" s="36"/>
      <c r="E3" s="36"/>
      <c r="F3" s="16"/>
      <c r="G3" s="16"/>
      <c r="H3" s="16"/>
      <c r="I3" s="16"/>
      <c r="J3" s="16"/>
      <c r="K3" s="16"/>
      <c r="L3" s="16"/>
    </row>
    <row r="4" spans="1:15" ht="15" x14ac:dyDescent="0.2">
      <c r="B4" s="16" t="s">
        <v>82</v>
      </c>
      <c r="C4" s="36"/>
      <c r="D4" s="36"/>
      <c r="E4" s="36"/>
      <c r="F4" s="16"/>
      <c r="G4" s="16"/>
      <c r="H4" s="16"/>
      <c r="I4" s="16"/>
      <c r="J4" s="16"/>
      <c r="K4" s="16"/>
      <c r="L4" s="16"/>
    </row>
    <row r="5" spans="1:15" ht="15" x14ac:dyDescent="0.2">
      <c r="B5" s="16" t="s">
        <v>87</v>
      </c>
      <c r="C5" s="36"/>
      <c r="D5" s="36"/>
      <c r="E5" s="36"/>
      <c r="F5" s="16"/>
      <c r="G5" s="16"/>
      <c r="H5" s="16"/>
      <c r="I5" s="16"/>
      <c r="J5" s="16"/>
      <c r="K5" s="16"/>
      <c r="L5" s="16"/>
    </row>
    <row r="6" spans="1:15" ht="15" x14ac:dyDescent="0.2">
      <c r="B6" s="16" t="s">
        <v>83</v>
      </c>
      <c r="C6" s="36"/>
      <c r="D6" s="36"/>
      <c r="E6" s="36"/>
      <c r="F6" s="16"/>
      <c r="G6" s="16"/>
      <c r="H6" s="16"/>
      <c r="I6" s="16"/>
      <c r="J6" s="16"/>
      <c r="K6" s="16"/>
      <c r="L6" s="16"/>
    </row>
    <row r="7" spans="1:15" ht="15" x14ac:dyDescent="0.2">
      <c r="B7" s="16" t="s">
        <v>88</v>
      </c>
      <c r="C7" s="36"/>
      <c r="D7" s="36"/>
      <c r="E7" s="36"/>
      <c r="F7" s="16"/>
      <c r="G7" s="16"/>
      <c r="H7" s="16"/>
      <c r="I7" s="16"/>
      <c r="J7" s="16"/>
      <c r="K7" s="16"/>
      <c r="L7" s="16"/>
    </row>
    <row r="8" spans="1:15" ht="15" x14ac:dyDescent="0.2">
      <c r="B8" s="16" t="s">
        <v>89</v>
      </c>
      <c r="C8" s="36"/>
      <c r="D8" s="36"/>
      <c r="E8" s="36"/>
      <c r="F8" s="16"/>
      <c r="G8" s="16"/>
      <c r="H8" s="16"/>
      <c r="I8" s="16"/>
      <c r="J8" s="16"/>
      <c r="K8" s="16"/>
      <c r="L8" s="16"/>
    </row>
    <row r="9" spans="1:15" ht="15" x14ac:dyDescent="0.2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</row>
    <row r="12" spans="1:15" ht="27.75" customHeight="1" x14ac:dyDescent="0.2">
      <c r="A12" s="39" t="s">
        <v>43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1:15" ht="13.5" thickBot="1" x14ac:dyDescent="0.25">
      <c r="A13" s="37" t="s">
        <v>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5" s="2" customFormat="1" ht="42" customHeight="1" x14ac:dyDescent="0.2">
      <c r="A14" s="22"/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41" t="s">
        <v>79</v>
      </c>
      <c r="I14" s="41"/>
      <c r="J14" s="41"/>
      <c r="K14" s="41"/>
      <c r="L14" s="41"/>
      <c r="M14" s="32" t="s">
        <v>80</v>
      </c>
      <c r="N14" s="13"/>
      <c r="O14" s="13"/>
    </row>
    <row r="15" spans="1:15" ht="100.15" customHeight="1" x14ac:dyDescent="0.2">
      <c r="A15" s="24" t="s">
        <v>7</v>
      </c>
      <c r="B15" s="33" t="s">
        <v>46</v>
      </c>
      <c r="C15" s="6">
        <v>2</v>
      </c>
      <c r="D15" s="7"/>
      <c r="E15" s="8">
        <f t="shared" ref="E15:E24" si="0">C15*D15</f>
        <v>0</v>
      </c>
      <c r="F15" s="7">
        <f t="shared" ref="F15:F37" si="1">E15*0.27</f>
        <v>0</v>
      </c>
      <c r="G15" s="9">
        <v>0</v>
      </c>
      <c r="H15" s="38"/>
      <c r="I15" s="38"/>
      <c r="J15" s="38"/>
      <c r="K15" s="38"/>
      <c r="L15" s="38"/>
      <c r="M15" s="25"/>
    </row>
    <row r="16" spans="1:15" ht="102" customHeight="1" x14ac:dyDescent="0.2">
      <c r="A16" s="24" t="s">
        <v>8</v>
      </c>
      <c r="B16" s="33" t="s">
        <v>47</v>
      </c>
      <c r="C16" s="6">
        <v>2</v>
      </c>
      <c r="D16" s="7"/>
      <c r="E16" s="8">
        <f t="shared" si="0"/>
        <v>0</v>
      </c>
      <c r="F16" s="7">
        <f t="shared" si="1"/>
        <v>0</v>
      </c>
      <c r="G16" s="9">
        <f t="shared" ref="G15:G49" si="2">E16+F16</f>
        <v>0</v>
      </c>
      <c r="H16" s="38"/>
      <c r="I16" s="38"/>
      <c r="J16" s="38"/>
      <c r="K16" s="38"/>
      <c r="L16" s="38"/>
      <c r="M16" s="25"/>
    </row>
    <row r="17" spans="1:13" ht="100.15" customHeight="1" x14ac:dyDescent="0.2">
      <c r="A17" s="24" t="s">
        <v>9</v>
      </c>
      <c r="B17" s="33" t="s">
        <v>48</v>
      </c>
      <c r="C17" s="6">
        <v>2</v>
      </c>
      <c r="D17" s="7"/>
      <c r="E17" s="8">
        <f t="shared" si="0"/>
        <v>0</v>
      </c>
      <c r="F17" s="7">
        <f t="shared" si="1"/>
        <v>0</v>
      </c>
      <c r="G17" s="9">
        <f t="shared" si="2"/>
        <v>0</v>
      </c>
      <c r="H17" s="38"/>
      <c r="I17" s="38"/>
      <c r="J17" s="38"/>
      <c r="K17" s="38"/>
      <c r="L17" s="38"/>
      <c r="M17" s="25"/>
    </row>
    <row r="18" spans="1:13" ht="100.15" customHeight="1" x14ac:dyDescent="0.2">
      <c r="A18" s="24" t="s">
        <v>10</v>
      </c>
      <c r="B18" s="33" t="s">
        <v>49</v>
      </c>
      <c r="C18" s="6">
        <v>2</v>
      </c>
      <c r="D18" s="7"/>
      <c r="E18" s="8">
        <f t="shared" si="0"/>
        <v>0</v>
      </c>
      <c r="F18" s="7">
        <f t="shared" si="1"/>
        <v>0</v>
      </c>
      <c r="G18" s="9">
        <f t="shared" si="2"/>
        <v>0</v>
      </c>
      <c r="H18" s="38"/>
      <c r="I18" s="38"/>
      <c r="J18" s="38"/>
      <c r="K18" s="38"/>
      <c r="L18" s="38"/>
      <c r="M18" s="25"/>
    </row>
    <row r="19" spans="1:13" ht="100.15" customHeight="1" x14ac:dyDescent="0.2">
      <c r="A19" s="24" t="s">
        <v>11</v>
      </c>
      <c r="B19" s="33" t="s">
        <v>50</v>
      </c>
      <c r="C19" s="6">
        <v>1</v>
      </c>
      <c r="D19" s="7"/>
      <c r="E19" s="8">
        <f t="shared" si="0"/>
        <v>0</v>
      </c>
      <c r="F19" s="7">
        <f t="shared" si="1"/>
        <v>0</v>
      </c>
      <c r="G19" s="9">
        <f t="shared" si="2"/>
        <v>0</v>
      </c>
      <c r="H19" s="38"/>
      <c r="I19" s="38"/>
      <c r="J19" s="38"/>
      <c r="K19" s="38"/>
      <c r="L19" s="38"/>
      <c r="M19" s="25"/>
    </row>
    <row r="20" spans="1:13" ht="100.15" customHeight="1" x14ac:dyDescent="0.2">
      <c r="A20" s="24" t="s">
        <v>12</v>
      </c>
      <c r="B20" s="33" t="s">
        <v>51</v>
      </c>
      <c r="C20" s="6">
        <v>1</v>
      </c>
      <c r="D20" s="7"/>
      <c r="E20" s="8">
        <f t="shared" si="0"/>
        <v>0</v>
      </c>
      <c r="F20" s="7">
        <f t="shared" si="1"/>
        <v>0</v>
      </c>
      <c r="G20" s="9">
        <f t="shared" si="2"/>
        <v>0</v>
      </c>
      <c r="H20" s="38"/>
      <c r="I20" s="38"/>
      <c r="J20" s="38"/>
      <c r="K20" s="38"/>
      <c r="L20" s="38"/>
      <c r="M20" s="25"/>
    </row>
    <row r="21" spans="1:13" ht="105.75" customHeight="1" x14ac:dyDescent="0.2">
      <c r="A21" s="24" t="s">
        <v>13</v>
      </c>
      <c r="B21" s="33" t="s">
        <v>52</v>
      </c>
      <c r="C21" s="6">
        <v>1</v>
      </c>
      <c r="D21" s="7"/>
      <c r="E21" s="8">
        <f t="shared" si="0"/>
        <v>0</v>
      </c>
      <c r="F21" s="7">
        <f t="shared" si="1"/>
        <v>0</v>
      </c>
      <c r="G21" s="9">
        <f t="shared" si="2"/>
        <v>0</v>
      </c>
      <c r="H21" s="38"/>
      <c r="I21" s="38"/>
      <c r="J21" s="38"/>
      <c r="K21" s="38"/>
      <c r="L21" s="38"/>
      <c r="M21" s="25"/>
    </row>
    <row r="22" spans="1:13" ht="100.15" customHeight="1" x14ac:dyDescent="0.2">
      <c r="A22" s="24" t="s">
        <v>14</v>
      </c>
      <c r="B22" s="33" t="s">
        <v>53</v>
      </c>
      <c r="C22" s="6">
        <v>1</v>
      </c>
      <c r="D22" s="7"/>
      <c r="E22" s="8">
        <f t="shared" si="0"/>
        <v>0</v>
      </c>
      <c r="F22" s="7">
        <f t="shared" si="1"/>
        <v>0</v>
      </c>
      <c r="G22" s="9">
        <f t="shared" si="2"/>
        <v>0</v>
      </c>
      <c r="H22" s="38"/>
      <c r="I22" s="38"/>
      <c r="J22" s="38"/>
      <c r="K22" s="38"/>
      <c r="L22" s="38"/>
      <c r="M22" s="25"/>
    </row>
    <row r="23" spans="1:13" ht="100.15" customHeight="1" x14ac:dyDescent="0.2">
      <c r="A23" s="24" t="s">
        <v>15</v>
      </c>
      <c r="B23" s="33" t="s">
        <v>54</v>
      </c>
      <c r="C23" s="6">
        <v>1</v>
      </c>
      <c r="D23" s="7"/>
      <c r="E23" s="8">
        <f t="shared" si="0"/>
        <v>0</v>
      </c>
      <c r="F23" s="7">
        <f t="shared" si="1"/>
        <v>0</v>
      </c>
      <c r="G23" s="9">
        <f t="shared" si="2"/>
        <v>0</v>
      </c>
      <c r="H23" s="38"/>
      <c r="I23" s="38"/>
      <c r="J23" s="38"/>
      <c r="K23" s="38"/>
      <c r="L23" s="38"/>
      <c r="M23" s="25"/>
    </row>
    <row r="24" spans="1:13" ht="100.15" customHeight="1" x14ac:dyDescent="0.2">
      <c r="A24" s="24" t="s">
        <v>16</v>
      </c>
      <c r="B24" s="33" t="s">
        <v>55</v>
      </c>
      <c r="C24" s="6">
        <v>1</v>
      </c>
      <c r="D24" s="7"/>
      <c r="E24" s="8">
        <f t="shared" si="0"/>
        <v>0</v>
      </c>
      <c r="F24" s="7">
        <f t="shared" si="1"/>
        <v>0</v>
      </c>
      <c r="G24" s="9">
        <f t="shared" si="2"/>
        <v>0</v>
      </c>
      <c r="H24" s="38"/>
      <c r="I24" s="38"/>
      <c r="J24" s="38"/>
      <c r="K24" s="38"/>
      <c r="L24" s="38"/>
      <c r="M24" s="25"/>
    </row>
    <row r="25" spans="1:13" ht="102.75" customHeight="1" x14ac:dyDescent="0.2">
      <c r="A25" s="24" t="s">
        <v>17</v>
      </c>
      <c r="B25" s="33" t="s">
        <v>56</v>
      </c>
      <c r="C25" s="6">
        <v>1</v>
      </c>
      <c r="D25" s="7"/>
      <c r="E25" s="8">
        <f t="shared" ref="E25:E49" si="3">C25*D25</f>
        <v>0</v>
      </c>
      <c r="F25" s="7">
        <f t="shared" si="1"/>
        <v>0</v>
      </c>
      <c r="G25" s="9">
        <f t="shared" si="2"/>
        <v>0</v>
      </c>
      <c r="H25" s="38"/>
      <c r="I25" s="38"/>
      <c r="J25" s="38"/>
      <c r="K25" s="38"/>
      <c r="L25" s="38"/>
      <c r="M25" s="25"/>
    </row>
    <row r="26" spans="1:13" ht="100.15" customHeight="1" x14ac:dyDescent="0.2">
      <c r="A26" s="24" t="s">
        <v>18</v>
      </c>
      <c r="B26" s="33" t="s">
        <v>57</v>
      </c>
      <c r="C26" s="6">
        <v>2</v>
      </c>
      <c r="D26" s="7"/>
      <c r="E26" s="8">
        <f t="shared" si="3"/>
        <v>0</v>
      </c>
      <c r="F26" s="7">
        <f t="shared" si="1"/>
        <v>0</v>
      </c>
      <c r="G26" s="9">
        <f t="shared" si="2"/>
        <v>0</v>
      </c>
      <c r="H26" s="38"/>
      <c r="I26" s="38"/>
      <c r="J26" s="38"/>
      <c r="K26" s="38"/>
      <c r="L26" s="38"/>
      <c r="M26" s="25"/>
    </row>
    <row r="27" spans="1:13" ht="114" customHeight="1" x14ac:dyDescent="0.2">
      <c r="A27" s="24" t="s">
        <v>19</v>
      </c>
      <c r="B27" s="33" t="s">
        <v>58</v>
      </c>
      <c r="C27" s="6">
        <v>2</v>
      </c>
      <c r="D27" s="7"/>
      <c r="E27" s="8">
        <f t="shared" si="3"/>
        <v>0</v>
      </c>
      <c r="F27" s="7">
        <f t="shared" si="1"/>
        <v>0</v>
      </c>
      <c r="G27" s="9">
        <f t="shared" si="2"/>
        <v>0</v>
      </c>
      <c r="H27" s="38"/>
      <c r="I27" s="38"/>
      <c r="J27" s="38"/>
      <c r="K27" s="38"/>
      <c r="L27" s="38"/>
      <c r="M27" s="25"/>
    </row>
    <row r="28" spans="1:13" ht="100.15" customHeight="1" x14ac:dyDescent="0.2">
      <c r="A28" s="24" t="s">
        <v>20</v>
      </c>
      <c r="B28" s="33" t="s">
        <v>59</v>
      </c>
      <c r="C28" s="6">
        <v>1</v>
      </c>
      <c r="D28" s="7"/>
      <c r="E28" s="8">
        <f t="shared" si="3"/>
        <v>0</v>
      </c>
      <c r="F28" s="7">
        <f t="shared" si="1"/>
        <v>0</v>
      </c>
      <c r="G28" s="9">
        <f t="shared" si="2"/>
        <v>0</v>
      </c>
      <c r="H28" s="38"/>
      <c r="I28" s="38"/>
      <c r="J28" s="38"/>
      <c r="K28" s="38"/>
      <c r="L28" s="38"/>
      <c r="M28" s="25"/>
    </row>
    <row r="29" spans="1:13" ht="100.15" customHeight="1" x14ac:dyDescent="0.2">
      <c r="A29" s="24" t="s">
        <v>21</v>
      </c>
      <c r="B29" s="33" t="s">
        <v>60</v>
      </c>
      <c r="C29" s="6">
        <v>1</v>
      </c>
      <c r="D29" s="7"/>
      <c r="E29" s="8">
        <f t="shared" si="3"/>
        <v>0</v>
      </c>
      <c r="F29" s="7">
        <f t="shared" si="1"/>
        <v>0</v>
      </c>
      <c r="G29" s="9">
        <f t="shared" si="2"/>
        <v>0</v>
      </c>
      <c r="H29" s="38"/>
      <c r="I29" s="38"/>
      <c r="J29" s="38"/>
      <c r="K29" s="38"/>
      <c r="L29" s="38"/>
      <c r="M29" s="25"/>
    </row>
    <row r="30" spans="1:13" ht="100.15" customHeight="1" x14ac:dyDescent="0.2">
      <c r="A30" s="24" t="s">
        <v>22</v>
      </c>
      <c r="B30" s="33" t="s">
        <v>61</v>
      </c>
      <c r="C30" s="6">
        <v>1</v>
      </c>
      <c r="D30" s="7"/>
      <c r="E30" s="8">
        <f t="shared" si="3"/>
        <v>0</v>
      </c>
      <c r="F30" s="7">
        <f t="shared" si="1"/>
        <v>0</v>
      </c>
      <c r="G30" s="9">
        <f t="shared" si="2"/>
        <v>0</v>
      </c>
      <c r="H30" s="38"/>
      <c r="I30" s="38"/>
      <c r="J30" s="38"/>
      <c r="K30" s="38"/>
      <c r="L30" s="38"/>
      <c r="M30" s="25"/>
    </row>
    <row r="31" spans="1:13" ht="100.15" customHeight="1" x14ac:dyDescent="0.2">
      <c r="A31" s="24" t="s">
        <v>23</v>
      </c>
      <c r="B31" s="33" t="s">
        <v>62</v>
      </c>
      <c r="C31" s="6">
        <v>2</v>
      </c>
      <c r="D31" s="7"/>
      <c r="E31" s="8">
        <f t="shared" si="3"/>
        <v>0</v>
      </c>
      <c r="F31" s="7">
        <f t="shared" si="1"/>
        <v>0</v>
      </c>
      <c r="G31" s="9">
        <f t="shared" si="2"/>
        <v>0</v>
      </c>
      <c r="H31" s="38"/>
      <c r="I31" s="38"/>
      <c r="J31" s="38"/>
      <c r="K31" s="38"/>
      <c r="L31" s="38"/>
      <c r="M31" s="25"/>
    </row>
    <row r="32" spans="1:13" ht="102" customHeight="1" x14ac:dyDescent="0.2">
      <c r="A32" s="24" t="s">
        <v>24</v>
      </c>
      <c r="B32" s="33" t="s">
        <v>63</v>
      </c>
      <c r="C32" s="6">
        <v>2</v>
      </c>
      <c r="D32" s="7"/>
      <c r="E32" s="8">
        <f t="shared" si="3"/>
        <v>0</v>
      </c>
      <c r="F32" s="7">
        <f t="shared" si="1"/>
        <v>0</v>
      </c>
      <c r="G32" s="9">
        <f t="shared" si="2"/>
        <v>0</v>
      </c>
      <c r="H32" s="38"/>
      <c r="I32" s="38"/>
      <c r="J32" s="38"/>
      <c r="K32" s="38"/>
      <c r="L32" s="38"/>
      <c r="M32" s="25"/>
    </row>
    <row r="33" spans="1:13" ht="100.15" customHeight="1" x14ac:dyDescent="0.2">
      <c r="A33" s="24" t="s">
        <v>25</v>
      </c>
      <c r="B33" s="33" t="s">
        <v>64</v>
      </c>
      <c r="C33" s="6">
        <v>1</v>
      </c>
      <c r="D33" s="7"/>
      <c r="E33" s="8">
        <f t="shared" si="3"/>
        <v>0</v>
      </c>
      <c r="F33" s="7">
        <f t="shared" si="1"/>
        <v>0</v>
      </c>
      <c r="G33" s="9">
        <f t="shared" si="2"/>
        <v>0</v>
      </c>
      <c r="H33" s="38"/>
      <c r="I33" s="38"/>
      <c r="J33" s="38"/>
      <c r="K33" s="38"/>
      <c r="L33" s="38"/>
      <c r="M33" s="25"/>
    </row>
    <row r="34" spans="1:13" ht="100.15" customHeight="1" x14ac:dyDescent="0.2">
      <c r="A34" s="24" t="s">
        <v>26</v>
      </c>
      <c r="B34" s="33" t="s">
        <v>65</v>
      </c>
      <c r="C34" s="6">
        <v>2</v>
      </c>
      <c r="D34" s="7"/>
      <c r="E34" s="8">
        <f t="shared" si="3"/>
        <v>0</v>
      </c>
      <c r="F34" s="7">
        <f t="shared" si="1"/>
        <v>0</v>
      </c>
      <c r="G34" s="9">
        <f t="shared" si="2"/>
        <v>0</v>
      </c>
      <c r="H34" s="38"/>
      <c r="I34" s="38"/>
      <c r="J34" s="38"/>
      <c r="K34" s="38"/>
      <c r="L34" s="38"/>
      <c r="M34" s="25"/>
    </row>
    <row r="35" spans="1:13" ht="100.15" customHeight="1" x14ac:dyDescent="0.2">
      <c r="A35" s="24" t="s">
        <v>27</v>
      </c>
      <c r="B35" s="33" t="s">
        <v>66</v>
      </c>
      <c r="C35" s="6">
        <v>1</v>
      </c>
      <c r="D35" s="7"/>
      <c r="E35" s="8">
        <f t="shared" si="3"/>
        <v>0</v>
      </c>
      <c r="F35" s="7">
        <f t="shared" si="1"/>
        <v>0</v>
      </c>
      <c r="G35" s="9">
        <f t="shared" si="2"/>
        <v>0</v>
      </c>
      <c r="H35" s="38"/>
      <c r="I35" s="38"/>
      <c r="J35" s="38"/>
      <c r="K35" s="38"/>
      <c r="L35" s="38"/>
      <c r="M35" s="25"/>
    </row>
    <row r="36" spans="1:13" ht="125.1" customHeight="1" x14ac:dyDescent="0.2">
      <c r="A36" s="24" t="s">
        <v>28</v>
      </c>
      <c r="B36" s="33" t="s">
        <v>67</v>
      </c>
      <c r="C36" s="6">
        <v>1</v>
      </c>
      <c r="D36" s="7"/>
      <c r="E36" s="8">
        <f t="shared" si="3"/>
        <v>0</v>
      </c>
      <c r="F36" s="7">
        <f t="shared" si="1"/>
        <v>0</v>
      </c>
      <c r="G36" s="9">
        <f t="shared" si="2"/>
        <v>0</v>
      </c>
      <c r="H36" s="38"/>
      <c r="I36" s="38"/>
      <c r="J36" s="38"/>
      <c r="K36" s="38"/>
      <c r="L36" s="38"/>
      <c r="M36" s="25"/>
    </row>
    <row r="37" spans="1:13" ht="100.15" customHeight="1" x14ac:dyDescent="0.2">
      <c r="A37" s="24" t="s">
        <v>29</v>
      </c>
      <c r="B37" s="33" t="s">
        <v>68</v>
      </c>
      <c r="C37" s="6">
        <v>2</v>
      </c>
      <c r="D37" s="7"/>
      <c r="E37" s="8">
        <f t="shared" si="3"/>
        <v>0</v>
      </c>
      <c r="F37" s="7">
        <f t="shared" si="1"/>
        <v>0</v>
      </c>
      <c r="G37" s="9">
        <f t="shared" si="2"/>
        <v>0</v>
      </c>
      <c r="H37" s="38"/>
      <c r="I37" s="38"/>
      <c r="J37" s="38"/>
      <c r="K37" s="38"/>
      <c r="L37" s="38"/>
      <c r="M37" s="25"/>
    </row>
    <row r="38" spans="1:13" ht="121.5" customHeight="1" x14ac:dyDescent="0.2">
      <c r="A38" s="24" t="s">
        <v>30</v>
      </c>
      <c r="B38" s="34" t="s">
        <v>69</v>
      </c>
      <c r="C38" s="6">
        <v>1</v>
      </c>
      <c r="D38" s="7"/>
      <c r="E38" s="8">
        <f t="shared" si="3"/>
        <v>0</v>
      </c>
      <c r="F38" s="7">
        <f t="shared" ref="F38:F49" si="4">E38*0.27</f>
        <v>0</v>
      </c>
      <c r="G38" s="9">
        <f t="shared" si="2"/>
        <v>0</v>
      </c>
      <c r="H38" s="38"/>
      <c r="I38" s="38"/>
      <c r="J38" s="38"/>
      <c r="K38" s="38"/>
      <c r="L38" s="38"/>
      <c r="M38" s="25"/>
    </row>
    <row r="39" spans="1:13" ht="100.15" customHeight="1" x14ac:dyDescent="0.2">
      <c r="A39" s="24" t="s">
        <v>31</v>
      </c>
      <c r="B39" s="33" t="s">
        <v>70</v>
      </c>
      <c r="C39" s="6">
        <v>3</v>
      </c>
      <c r="D39" s="7"/>
      <c r="E39" s="8">
        <f t="shared" si="3"/>
        <v>0</v>
      </c>
      <c r="F39" s="7">
        <f t="shared" si="4"/>
        <v>0</v>
      </c>
      <c r="G39" s="9">
        <f t="shared" si="2"/>
        <v>0</v>
      </c>
      <c r="H39" s="38"/>
      <c r="I39" s="38"/>
      <c r="J39" s="38"/>
      <c r="K39" s="38"/>
      <c r="L39" s="38"/>
      <c r="M39" s="25"/>
    </row>
    <row r="40" spans="1:13" ht="106.5" customHeight="1" x14ac:dyDescent="0.2">
      <c r="A40" s="24" t="s">
        <v>32</v>
      </c>
      <c r="B40" s="33" t="s">
        <v>71</v>
      </c>
      <c r="C40" s="6">
        <v>12</v>
      </c>
      <c r="D40" s="7"/>
      <c r="E40" s="8">
        <f t="shared" si="3"/>
        <v>0</v>
      </c>
      <c r="F40" s="7">
        <f t="shared" si="4"/>
        <v>0</v>
      </c>
      <c r="G40" s="9">
        <f t="shared" si="2"/>
        <v>0</v>
      </c>
      <c r="H40" s="38"/>
      <c r="I40" s="38"/>
      <c r="J40" s="38"/>
      <c r="K40" s="38"/>
      <c r="L40" s="38"/>
      <c r="M40" s="25"/>
    </row>
    <row r="41" spans="1:13" ht="100.15" customHeight="1" x14ac:dyDescent="0.2">
      <c r="A41" s="24" t="s">
        <v>33</v>
      </c>
      <c r="B41" s="33" t="s">
        <v>72</v>
      </c>
      <c r="C41" s="6">
        <v>4</v>
      </c>
      <c r="D41" s="7"/>
      <c r="E41" s="8">
        <f t="shared" si="3"/>
        <v>0</v>
      </c>
      <c r="F41" s="7">
        <f t="shared" si="4"/>
        <v>0</v>
      </c>
      <c r="G41" s="9">
        <f t="shared" si="2"/>
        <v>0</v>
      </c>
      <c r="H41" s="38"/>
      <c r="I41" s="38"/>
      <c r="J41" s="38"/>
      <c r="K41" s="38"/>
      <c r="L41" s="38"/>
      <c r="M41" s="25"/>
    </row>
    <row r="42" spans="1:13" ht="100.15" customHeight="1" x14ac:dyDescent="0.2">
      <c r="A42" s="24" t="s">
        <v>34</v>
      </c>
      <c r="B42" s="33" t="s">
        <v>73</v>
      </c>
      <c r="C42" s="6">
        <v>2</v>
      </c>
      <c r="D42" s="7"/>
      <c r="E42" s="8">
        <f t="shared" si="3"/>
        <v>0</v>
      </c>
      <c r="F42" s="7">
        <f t="shared" si="4"/>
        <v>0</v>
      </c>
      <c r="G42" s="9">
        <f t="shared" si="2"/>
        <v>0</v>
      </c>
      <c r="H42" s="38"/>
      <c r="I42" s="38"/>
      <c r="J42" s="38"/>
      <c r="K42" s="38"/>
      <c r="L42" s="38"/>
      <c r="M42" s="25"/>
    </row>
    <row r="43" spans="1:13" ht="121.5" customHeight="1" x14ac:dyDescent="0.2">
      <c r="A43" s="24" t="s">
        <v>35</v>
      </c>
      <c r="B43" s="33" t="s">
        <v>74</v>
      </c>
      <c r="C43" s="6">
        <v>5</v>
      </c>
      <c r="D43" s="7"/>
      <c r="E43" s="8">
        <f t="shared" si="3"/>
        <v>0</v>
      </c>
      <c r="F43" s="7">
        <f t="shared" si="4"/>
        <v>0</v>
      </c>
      <c r="G43" s="9">
        <f t="shared" si="2"/>
        <v>0</v>
      </c>
      <c r="H43" s="38"/>
      <c r="I43" s="38"/>
      <c r="J43" s="38"/>
      <c r="K43" s="38"/>
      <c r="L43" s="38"/>
      <c r="M43" s="25"/>
    </row>
    <row r="44" spans="1:13" ht="129" customHeight="1" x14ac:dyDescent="0.2">
      <c r="A44" s="24" t="s">
        <v>36</v>
      </c>
      <c r="B44" s="33" t="s">
        <v>75</v>
      </c>
      <c r="C44" s="6">
        <v>1</v>
      </c>
      <c r="D44" s="7"/>
      <c r="E44" s="8">
        <f t="shared" si="3"/>
        <v>0</v>
      </c>
      <c r="F44" s="7">
        <f t="shared" si="4"/>
        <v>0</v>
      </c>
      <c r="G44" s="9">
        <f t="shared" si="2"/>
        <v>0</v>
      </c>
      <c r="H44" s="38"/>
      <c r="I44" s="38"/>
      <c r="J44" s="38"/>
      <c r="K44" s="38"/>
      <c r="L44" s="38"/>
      <c r="M44" s="25"/>
    </row>
    <row r="45" spans="1:13" ht="100.15" customHeight="1" x14ac:dyDescent="0.2">
      <c r="A45" s="24" t="s">
        <v>37</v>
      </c>
      <c r="B45" s="33" t="s">
        <v>90</v>
      </c>
      <c r="C45" s="6">
        <v>1</v>
      </c>
      <c r="D45" s="7"/>
      <c r="E45" s="8">
        <f t="shared" si="3"/>
        <v>0</v>
      </c>
      <c r="F45" s="7">
        <f t="shared" si="4"/>
        <v>0</v>
      </c>
      <c r="G45" s="9">
        <f t="shared" si="2"/>
        <v>0</v>
      </c>
      <c r="H45" s="38"/>
      <c r="I45" s="38"/>
      <c r="J45" s="38"/>
      <c r="K45" s="38"/>
      <c r="L45" s="38"/>
      <c r="M45" s="25"/>
    </row>
    <row r="46" spans="1:13" ht="100.15" customHeight="1" x14ac:dyDescent="0.2">
      <c r="A46" s="24" t="s">
        <v>38</v>
      </c>
      <c r="B46" s="33" t="s">
        <v>76</v>
      </c>
      <c r="C46" s="6">
        <v>2</v>
      </c>
      <c r="D46" s="7"/>
      <c r="E46" s="8">
        <f t="shared" si="3"/>
        <v>0</v>
      </c>
      <c r="F46" s="7">
        <f t="shared" si="4"/>
        <v>0</v>
      </c>
      <c r="G46" s="9">
        <f t="shared" si="2"/>
        <v>0</v>
      </c>
      <c r="H46" s="38"/>
      <c r="I46" s="38"/>
      <c r="J46" s="38"/>
      <c r="K46" s="38"/>
      <c r="L46" s="38"/>
      <c r="M46" s="25"/>
    </row>
    <row r="47" spans="1:13" ht="100.15" customHeight="1" x14ac:dyDescent="0.2">
      <c r="A47" s="24" t="s">
        <v>39</v>
      </c>
      <c r="B47" s="33" t="s">
        <v>91</v>
      </c>
      <c r="C47" s="6">
        <v>10</v>
      </c>
      <c r="D47" s="7"/>
      <c r="E47" s="8">
        <f t="shared" si="3"/>
        <v>0</v>
      </c>
      <c r="F47" s="7">
        <f t="shared" si="4"/>
        <v>0</v>
      </c>
      <c r="G47" s="9">
        <f t="shared" si="2"/>
        <v>0</v>
      </c>
      <c r="H47" s="38"/>
      <c r="I47" s="38"/>
      <c r="J47" s="38"/>
      <c r="K47" s="38"/>
      <c r="L47" s="38"/>
      <c r="M47" s="25"/>
    </row>
    <row r="48" spans="1:13" ht="115.5" customHeight="1" x14ac:dyDescent="0.2">
      <c r="A48" s="24" t="s">
        <v>40</v>
      </c>
      <c r="B48" s="33" t="s">
        <v>77</v>
      </c>
      <c r="C48" s="6">
        <v>1</v>
      </c>
      <c r="D48" s="7"/>
      <c r="E48" s="8">
        <f t="shared" si="3"/>
        <v>0</v>
      </c>
      <c r="F48" s="7">
        <f t="shared" si="4"/>
        <v>0</v>
      </c>
      <c r="G48" s="9">
        <f t="shared" si="2"/>
        <v>0</v>
      </c>
      <c r="H48" s="38"/>
      <c r="I48" s="38"/>
      <c r="J48" s="38"/>
      <c r="K48" s="38"/>
      <c r="L48" s="38"/>
      <c r="M48" s="25"/>
    </row>
    <row r="49" spans="1:15" ht="123" customHeight="1" thickBot="1" x14ac:dyDescent="0.25">
      <c r="A49" s="24" t="s">
        <v>41</v>
      </c>
      <c r="B49" s="35" t="s">
        <v>78</v>
      </c>
      <c r="C49" s="26">
        <v>4</v>
      </c>
      <c r="D49" s="27"/>
      <c r="E49" s="28">
        <f t="shared" si="3"/>
        <v>0</v>
      </c>
      <c r="F49" s="27">
        <f t="shared" si="4"/>
        <v>0</v>
      </c>
      <c r="G49" s="29">
        <f t="shared" si="2"/>
        <v>0</v>
      </c>
      <c r="H49" s="43"/>
      <c r="I49" s="43"/>
      <c r="J49" s="43"/>
      <c r="K49" s="43"/>
      <c r="L49" s="43"/>
      <c r="M49" s="30"/>
    </row>
    <row r="50" spans="1:15" x14ac:dyDescent="0.2">
      <c r="A50" s="17" t="s">
        <v>42</v>
      </c>
      <c r="B50" s="18"/>
      <c r="C50" s="19"/>
      <c r="D50" s="20"/>
      <c r="E50" s="21">
        <f>SUM(E15:E49)</f>
        <v>0</v>
      </c>
      <c r="F50" s="21">
        <f>SUM(F15:F49)</f>
        <v>0</v>
      </c>
      <c r="G50" s="21">
        <f>SUM(G15:G49)</f>
        <v>0</v>
      </c>
      <c r="H50" s="11"/>
      <c r="I50" s="10"/>
      <c r="J50" s="10"/>
      <c r="K50" s="10"/>
      <c r="L50" s="10"/>
    </row>
    <row r="51" spans="1:15" x14ac:dyDescent="0.2">
      <c r="A51" s="3"/>
      <c r="B51" s="3"/>
      <c r="C51" s="3"/>
      <c r="D51" s="3"/>
      <c r="E51" s="3"/>
      <c r="F51" s="3"/>
      <c r="G51" s="3"/>
    </row>
    <row r="52" spans="1:15" x14ac:dyDescent="0.2">
      <c r="A52" s="2"/>
      <c r="B52" s="2"/>
      <c r="C52" s="2"/>
      <c r="D52" s="2"/>
      <c r="E52" s="2"/>
      <c r="F52" s="2"/>
      <c r="G52" s="2"/>
    </row>
    <row r="53" spans="1:15" x14ac:dyDescent="0.2">
      <c r="A53" s="44" t="s">
        <v>45</v>
      </c>
      <c r="B53" s="45"/>
      <c r="C53" s="45"/>
      <c r="D53" s="45"/>
      <c r="E53" s="45"/>
      <c r="F53" s="45"/>
      <c r="G53" s="46"/>
    </row>
    <row r="57" spans="1:15" s="4" customFormat="1" x14ac:dyDescent="0.2">
      <c r="A57" s="31" t="s">
        <v>44</v>
      </c>
      <c r="B57" s="47"/>
      <c r="C57" s="48"/>
      <c r="D57" s="48"/>
      <c r="N57" s="14"/>
      <c r="O57" s="14"/>
    </row>
    <row r="58" spans="1:15" customFormat="1" x14ac:dyDescent="0.2">
      <c r="A58" s="5"/>
      <c r="N58" s="15"/>
      <c r="O58" s="15"/>
    </row>
    <row r="59" spans="1:15" x14ac:dyDescent="0.2">
      <c r="D59" s="42"/>
      <c r="E59" s="42"/>
      <c r="F59" s="42"/>
      <c r="G59" s="42"/>
    </row>
    <row r="60" spans="1:15" x14ac:dyDescent="0.2">
      <c r="D60" s="42"/>
      <c r="E60" s="42"/>
      <c r="F60" s="42"/>
      <c r="G60" s="42"/>
    </row>
    <row r="61" spans="1:15" x14ac:dyDescent="0.2">
      <c r="D61" s="42"/>
      <c r="E61" s="42"/>
      <c r="F61" s="42"/>
      <c r="G61" s="42"/>
    </row>
    <row r="62" spans="1:15" x14ac:dyDescent="0.2">
      <c r="D62" s="42"/>
      <c r="E62" s="42"/>
      <c r="F62" s="42"/>
      <c r="G62" s="42"/>
    </row>
    <row r="63" spans="1:15" x14ac:dyDescent="0.2">
      <c r="D63" s="42" t="s">
        <v>84</v>
      </c>
      <c r="E63" s="42"/>
      <c r="F63" s="42"/>
      <c r="G63" s="42"/>
    </row>
    <row r="64" spans="1:15" x14ac:dyDescent="0.2">
      <c r="D64" s="42" t="s">
        <v>85</v>
      </c>
      <c r="E64" s="42"/>
      <c r="F64" s="42"/>
      <c r="G64" s="42"/>
    </row>
  </sheetData>
  <mergeCells count="50">
    <mergeCell ref="D64:G64"/>
    <mergeCell ref="H48:L48"/>
    <mergeCell ref="H49:L49"/>
    <mergeCell ref="A53:G53"/>
    <mergeCell ref="B57:D57"/>
    <mergeCell ref="D59:G62"/>
    <mergeCell ref="D63:G63"/>
    <mergeCell ref="H47:L47"/>
    <mergeCell ref="H36:L36"/>
    <mergeCell ref="H37:L37"/>
    <mergeCell ref="H38:L38"/>
    <mergeCell ref="H39:L39"/>
    <mergeCell ref="H40:L40"/>
    <mergeCell ref="H41:L41"/>
    <mergeCell ref="H42:L42"/>
    <mergeCell ref="H43:L43"/>
    <mergeCell ref="H44:L44"/>
    <mergeCell ref="H45:L45"/>
    <mergeCell ref="H46:L46"/>
    <mergeCell ref="H35:L35"/>
    <mergeCell ref="H24:L24"/>
    <mergeCell ref="H25:L25"/>
    <mergeCell ref="H26:L26"/>
    <mergeCell ref="H27:L27"/>
    <mergeCell ref="H28:L28"/>
    <mergeCell ref="H29:L29"/>
    <mergeCell ref="H30:L30"/>
    <mergeCell ref="H31:L31"/>
    <mergeCell ref="H32:L32"/>
    <mergeCell ref="H33:L33"/>
    <mergeCell ref="H34:L34"/>
    <mergeCell ref="H23:L23"/>
    <mergeCell ref="H15:L15"/>
    <mergeCell ref="H16:L16"/>
    <mergeCell ref="H17:L17"/>
    <mergeCell ref="A12:M12"/>
    <mergeCell ref="H14:L14"/>
    <mergeCell ref="H18:L18"/>
    <mergeCell ref="H19:L19"/>
    <mergeCell ref="H20:L20"/>
    <mergeCell ref="H21:L21"/>
    <mergeCell ref="H22:L22"/>
    <mergeCell ref="C7:E7"/>
    <mergeCell ref="C8:E8"/>
    <mergeCell ref="A13:L13"/>
    <mergeCell ref="C2:E2"/>
    <mergeCell ref="C3:E3"/>
    <mergeCell ref="C4:E4"/>
    <mergeCell ref="C5:E5"/>
    <mergeCell ref="C6:E6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Műszaki, játék és egyéb</vt:lpstr>
      <vt:lpstr>Munka2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zsuzsanna.katona@pm.gov.hu</dc:creator>
  <cp:lastModifiedBy>Herczeg Krisztián</cp:lastModifiedBy>
  <cp:lastPrinted>2026-02-18T10:22:49Z</cp:lastPrinted>
  <dcterms:created xsi:type="dcterms:W3CDTF">2015-07-07T14:26:02Z</dcterms:created>
  <dcterms:modified xsi:type="dcterms:W3CDTF">2026-05-27T09:11:19Z</dcterms:modified>
</cp:coreProperties>
</file>