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D\Dokumentumok\Előterjesztések\2026\05.28\SZEK eszközbeszerzés\"/>
    </mc:Choice>
  </mc:AlternateContent>
  <xr:revisionPtr revIDLastSave="0" documentId="13_ncr:1_{6979DB13-8118-466B-B64D-738EF610AADD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Bútor" sheetId="5" r:id="rId1"/>
    <sheet name="Munka2" sheetId="2" state="hidden" r:id="rId2"/>
  </sheets>
  <calcPr calcId="181029"/>
</workbook>
</file>

<file path=xl/calcChain.xml><?xml version="1.0" encoding="utf-8"?>
<calcChain xmlns="http://schemas.openxmlformats.org/spreadsheetml/2006/main">
  <c r="E68" i="5" l="1"/>
  <c r="F68" i="5" s="1"/>
  <c r="E67" i="5"/>
  <c r="F67" i="5" s="1"/>
  <c r="F66" i="5"/>
  <c r="E66" i="5"/>
  <c r="E65" i="5"/>
  <c r="E64" i="5"/>
  <c r="E63" i="5"/>
  <c r="F63" i="5" s="1"/>
  <c r="E62" i="5"/>
  <c r="E61" i="5"/>
  <c r="E60" i="5"/>
  <c r="F60" i="5" s="1"/>
  <c r="E59" i="5"/>
  <c r="F59" i="5" s="1"/>
  <c r="E58" i="5"/>
  <c r="F58" i="5" s="1"/>
  <c r="E57" i="5"/>
  <c r="F57" i="5" s="1"/>
  <c r="G57" i="5" s="1"/>
  <c r="E56" i="5"/>
  <c r="E55" i="5"/>
  <c r="F55" i="5" s="1"/>
  <c r="E54" i="5"/>
  <c r="E53" i="5"/>
  <c r="F52" i="5"/>
  <c r="E52" i="5"/>
  <c r="E51" i="5"/>
  <c r="F51" i="5" s="1"/>
  <c r="F50" i="5"/>
  <c r="E50" i="5"/>
  <c r="E49" i="5"/>
  <c r="E48" i="5"/>
  <c r="F48" i="5" s="1"/>
  <c r="E47" i="5"/>
  <c r="F47" i="5" s="1"/>
  <c r="E46" i="5"/>
  <c r="F46" i="5" s="1"/>
  <c r="E45" i="5"/>
  <c r="E44" i="5"/>
  <c r="F44" i="5" s="1"/>
  <c r="E43" i="5"/>
  <c r="F43" i="5" s="1"/>
  <c r="E42" i="5"/>
  <c r="F42" i="5" s="1"/>
  <c r="E41" i="5"/>
  <c r="E40" i="5"/>
  <c r="E39" i="5"/>
  <c r="F39" i="5" s="1"/>
  <c r="E38" i="5"/>
  <c r="E37" i="5"/>
  <c r="F36" i="5"/>
  <c r="E36" i="5"/>
  <c r="E35" i="5"/>
  <c r="F35" i="5" s="1"/>
  <c r="F34" i="5"/>
  <c r="E34" i="5"/>
  <c r="E33" i="5"/>
  <c r="E32" i="5"/>
  <c r="F32" i="5" s="1"/>
  <c r="E31" i="5"/>
  <c r="F31" i="5" s="1"/>
  <c r="E30" i="5"/>
  <c r="E29" i="5"/>
  <c r="E28" i="5"/>
  <c r="F28" i="5" s="1"/>
  <c r="E27" i="5"/>
  <c r="F27" i="5" s="1"/>
  <c r="E26" i="5"/>
  <c r="F26" i="5" s="1"/>
  <c r="E25" i="5"/>
  <c r="E24" i="5"/>
  <c r="E23" i="5"/>
  <c r="F23" i="5" s="1"/>
  <c r="E22" i="5"/>
  <c r="E21" i="5"/>
  <c r="F20" i="5"/>
  <c r="E20" i="5"/>
  <c r="E19" i="5"/>
  <c r="F19" i="5" s="1"/>
  <c r="E18" i="5"/>
  <c r="F18" i="5" s="1"/>
  <c r="E17" i="5"/>
  <c r="E16" i="5"/>
  <c r="F16" i="5" s="1"/>
  <c r="E15" i="5"/>
  <c r="F15" i="5" s="1"/>
  <c r="F24" i="5" l="1"/>
  <c r="G24" i="5" s="1"/>
  <c r="G62" i="5"/>
  <c r="G20" i="5"/>
  <c r="F22" i="5"/>
  <c r="G22" i="5" s="1"/>
  <c r="G28" i="5"/>
  <c r="F30" i="5"/>
  <c r="G30" i="5" s="1"/>
  <c r="G36" i="5"/>
  <c r="F38" i="5"/>
  <c r="G38" i="5" s="1"/>
  <c r="G44" i="5"/>
  <c r="G52" i="5"/>
  <c r="F54" i="5"/>
  <c r="G54" i="5" s="1"/>
  <c r="G60" i="5"/>
  <c r="F62" i="5"/>
  <c r="G68" i="5"/>
  <c r="G16" i="5"/>
  <c r="G32" i="5"/>
  <c r="G40" i="5"/>
  <c r="G48" i="5"/>
  <c r="F40" i="5"/>
  <c r="G46" i="5"/>
  <c r="F56" i="5"/>
  <c r="G56" i="5" s="1"/>
  <c r="F64" i="5"/>
  <c r="G64" i="5" s="1"/>
  <c r="G18" i="5"/>
  <c r="G26" i="5"/>
  <c r="G34" i="5"/>
  <c r="G42" i="5"/>
  <c r="G50" i="5"/>
  <c r="G58" i="5"/>
  <c r="G66" i="5"/>
  <c r="G49" i="5"/>
  <c r="G19" i="5"/>
  <c r="G23" i="5"/>
  <c r="G27" i="5"/>
  <c r="G31" i="5"/>
  <c r="G35" i="5"/>
  <c r="G39" i="5"/>
  <c r="G43" i="5"/>
  <c r="G47" i="5"/>
  <c r="G51" i="5"/>
  <c r="G55" i="5"/>
  <c r="G59" i="5"/>
  <c r="G63" i="5"/>
  <c r="G67" i="5"/>
  <c r="F17" i="5"/>
  <c r="F21" i="5"/>
  <c r="G21" i="5" s="1"/>
  <c r="F25" i="5"/>
  <c r="G25" i="5" s="1"/>
  <c r="F29" i="5"/>
  <c r="G29" i="5" s="1"/>
  <c r="F33" i="5"/>
  <c r="G33" i="5" s="1"/>
  <c r="F37" i="5"/>
  <c r="G37" i="5" s="1"/>
  <c r="F41" i="5"/>
  <c r="G41" i="5" s="1"/>
  <c r="F45" i="5"/>
  <c r="G45" i="5" s="1"/>
  <c r="F49" i="5"/>
  <c r="F53" i="5"/>
  <c r="G53" i="5" s="1"/>
  <c r="F61" i="5"/>
  <c r="G61" i="5" s="1"/>
  <c r="F65" i="5"/>
  <c r="G65" i="5" s="1"/>
  <c r="E69" i="5"/>
  <c r="F69" i="5" l="1"/>
  <c r="G17" i="5"/>
  <c r="G69" i="5"/>
</calcChain>
</file>

<file path=xl/sharedStrings.xml><?xml version="1.0" encoding="utf-8"?>
<sst xmlns="http://schemas.openxmlformats.org/spreadsheetml/2006/main" count="130" uniqueCount="130">
  <si>
    <t>Az adatok forintban értendők</t>
  </si>
  <si>
    <t>Eszköz megnevezése</t>
  </si>
  <si>
    <t>db</t>
  </si>
  <si>
    <t>nettó egységár</t>
  </si>
  <si>
    <t>nettó érték</t>
  </si>
  <si>
    <t>áfa</t>
  </si>
  <si>
    <t>bruttó érték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</si>
  <si>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</si>
  <si>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</si>
  <si>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</si>
  <si>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</si>
  <si>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</si>
  <si>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</si>
  <si>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</si>
  <si>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</si>
  <si>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</si>
  <si>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</si>
  <si>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</si>
  <si>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</si>
  <si>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</si>
  <si>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</si>
  <si>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</si>
  <si>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</si>
  <si>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</si>
  <si>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</si>
  <si>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</si>
  <si>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</si>
  <si>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</si>
  <si>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</si>
  <si>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</si>
  <si>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</si>
  <si>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</si>
  <si>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</si>
  <si>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</si>
  <si>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</si>
  <si>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</si>
  <si>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</si>
  <si>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</si>
  <si>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</si>
  <si>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</si>
  <si>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</si>
  <si>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</si>
  <si>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</si>
  <si>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</si>
  <si>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</si>
  <si>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</si>
  <si>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</si>
  <si>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</si>
  <si>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</si>
  <si>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</si>
  <si>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</si>
  <si>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</si>
  <si>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</si>
  <si>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</si>
  <si>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</si>
  <si>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</si>
  <si>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</si>
  <si>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</si>
  <si>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</si>
  <si>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</si>
  <si>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Összesen:</t>
  </si>
  <si>
    <t>Eszközlista - projekten belül beszerezni kívánt eszközök listája</t>
  </si>
  <si>
    <t xml:space="preserve">Kelt: </t>
  </si>
  <si>
    <r>
      <t xml:space="preserve">Figyelem! A </t>
    </r>
    <r>
      <rPr>
        <b/>
        <sz val="10"/>
        <color indexed="10"/>
        <rFont val="Verdana"/>
        <family val="2"/>
        <charset val="238"/>
      </rPr>
      <t xml:space="preserve">hatályos ÁFA százalékos értékének megfelelő </t>
    </r>
    <r>
      <rPr>
        <sz val="10"/>
        <color indexed="10"/>
        <rFont val="Verdana"/>
        <family val="2"/>
        <charset val="238"/>
      </rPr>
      <t>ÁFA-összeggel szükséges tervezni!</t>
    </r>
  </si>
  <si>
    <t>54.</t>
  </si>
  <si>
    <t>Recepciós pult (váró helyiség) Luxo recepció egyenes 206*88*113 cm (szé*mé*ma) szín: fehér-dió, anyaga: farostlemez</t>
  </si>
  <si>
    <t>Íróasztal (ügyfelező)Lena 120/75/60 cm (szé*ma*mé), anyaga: fa, színe: szürke, natúr</t>
  </si>
  <si>
    <t>Komód (ügyfelező) Lena tálalószekrény 150/75/40 cm (szé*ma*mé) anyaga: fa, színe: szürke, ajtók száma: 2 db, fiókok száma: 3 db</t>
  </si>
  <si>
    <t>Szekrény RD-80 polc  magasság:182/ szélesség 80/ mélység: 30 ,fa , antracit/ tölgy. Anyag farost lemez. Egy ajtós, 4 nyitott polc  (ügyfelező )</t>
  </si>
  <si>
    <t>Polc ügyfelező 160/37/30 fa, antarcit/ tölgy, Anyag: laminált bútorlap</t>
  </si>
  <si>
    <t xml:space="preserve">Irodai szék karfákkal JÄRVFJÄLLET. Méret. magasság:140 cm mélység: 68 cm. Anyag
Bőr: Marhabőr, kezelt, festett és domborított felületű. Háttámla keret/ Háttámla rúd: Acél, Epoxi/poliészter bevonat. Ülés keret: Réteg-ragasztott fafurnér. Ülés ivacs: Extra rugózású habszivacs (hideg hab) 60 kg/m3. (családsegítő) </t>
  </si>
  <si>
    <t>2 ajtós szekrény zárral, RIO. artisan tölgy/grafit színben. Laminált DTD-ből készült. Méret: magasság: 182 cm,  szélesség 75 cm, mélység 38 cm. (családsegítő)</t>
  </si>
  <si>
    <t>4 ajtós polcos szekrény. RIO. artisan tölgy/grafit színben. Anyaga: laminált bútorlap (vastagsága 22 mm). magasság: 218 cm/ szélesség: 75 cm/ mélység: 38 cm. (családsegítő)</t>
  </si>
  <si>
    <t>Konténer (RIO) 4 fiókkal artisan tölgy/ grafit színben. Anyaga: laminált bútorlap (vastagsága 22 mm). Méret: magasság: 66 cm/ szélesség: 43 cm/ mélység: 48 cm. (családsegítő).</t>
  </si>
  <si>
    <t xml:space="preserve">Fali polc SPRING ER90 Anyaga: faforgács, szín: grafit. Laminált DTD-ből készült. Méret: magasság: 30 cm /szélesség: 90 cm / mélység:  35 cm, (családsegítő) </t>
  </si>
  <si>
    <t>ALB-Dallas DI185/80-2A kétajtós 5 polcos irodaszekrény, Anyaga faforgács lap. Szín: sonoma tölgy. Szélesség: 80 cm, (kapcsolattartó)
Magasság: 185 cm
Mélység: 36 cm</t>
  </si>
  <si>
    <t>ALB-Dallas DIP185/80-2A kétajtós felül nyitott 2 polcos irodaszekrény,Anyaga: laminált faforgácslap.Szín: sonoma tölgy. Szélesség: 80 cm
Magasság: 185 cm Mélység: 36 cm.  (kapcsolattartó)</t>
  </si>
  <si>
    <t>ALB-Dallas DP185/80 könyvespolc. 4 nyitott polcos Anyaga: Laminált faforgácslap. Szín: sonoma tölgy. Méret: Szélesség: 80 cm
Magasság: 185 cm
Mélység: 36 cm</t>
  </si>
  <si>
    <t>Artool Mark Szék, skandináv stílusú, 49x42x82 cm, PP, fa, szürke. Ülés anyaga: polipropilén
Láb anyaga: fa
Szín: szürke
Szélesség: 49 cm
Mélysége: 42 cm
Magasság: 82 cm
Háttámla magassága: 35 cm
Ülésmagasság: 47 cm
Ülésszélesség: 44 cm
Ülésmélység: 42 cm</t>
  </si>
  <si>
    <t xml:space="preserve">Tárolókombináció(Kapcsolattartó) TROFAST magasság: 94 cm/ szélesség: 99 cm/ mélység: 44 cm </t>
  </si>
  <si>
    <t xml:space="preserve">Ülő puff  világos zöld. TEM-Gobi2 design puff. Szélesség: 50 cm
Magasság: 35 cm
Mélység: 50 cm. Anyaga Kötött pamut. (Kapcsolattartó) </t>
  </si>
  <si>
    <t>Janod - Fa asztal székekkel. 1 db gyeerek asztal 2 db állatmotívumos székkel. Méretek:
Szék: 29 x 27 x 49 cm.
Asztal: ⌀60 x 47 cm. Anyaga: faforgácslap, fa.</t>
  </si>
  <si>
    <t>Babzsák fotel. Mélység 80
Magasság 110
Szélesség 80 (Kapcsolattartó)</t>
  </si>
  <si>
    <t>Játszószőnyyeg (kapcsolattartó) szélesség: 80 cm/ hosszúság: 150 cm</t>
  </si>
  <si>
    <t>Komód. Orlando AF105. Szín:fehér+tölgy: Anyaga: lamnált faforgácslap. 2 db ajtó, 4 db fiók. magasság: 1050 mm, szélesség 1075mm, mélység 350 mm.  (váróhelyiség)</t>
  </si>
  <si>
    <t>Íróasztal Boston E101 (Sonoma tölgy). 2 db ajtó, 2 db fiók. Anyaga: laminált faforgácslap. magasság: 770 mm, szélesség 1600 mm,mélység 650 mm</t>
  </si>
  <si>
    <t>ALB-Dallas DI185/80-2A kétajtós 5 polcos irodaszekrény, Anyaga faforgács lap. Szín: sonoma tölgy. Szélesség: 80 cm,  (gazdasági iroda)</t>
  </si>
  <si>
    <t xml:space="preserve">Komód fa, ALB-Dallas DI75/80-2A kétajtós komód. Szélesség: 80 cm
Magasság: 75 cm
Mélység: 36 cm. Színe: sonoma tölgy, Anyaga: laminált faforgácslap (Gazdasági iroda) </t>
  </si>
  <si>
    <t>ALB-Dallas DIP185/80-2A kétajtós felül nyitott 2 polcos irodaszekrény,Anyaga: laminált faforgácslap.Szín: sonoma tölgy. Szélesség: 80 cm
Magasság: 185 cm Mélység: 36 cm.(gazdasági iroda)</t>
  </si>
  <si>
    <t>Széf (szolgálat),TSF-16 elektronikus széf</t>
  </si>
  <si>
    <t>Konyha szekrény NÓRA, fa  sonoma tölgy 160 cm, mosogató tálcával (központ, szolgálat), munkalap vastagsága 28 mm, 10 cm-es lábak</t>
  </si>
  <si>
    <t>Konyhai étkező JOKKMOKK. 1 asztal 4 szék. Fenyő, asztal: 118 cm/74 cm /74 cm ho/szé/ma szék: 41/41/44 cm szé/mé/ma.  (Központ konyha)</t>
  </si>
  <si>
    <t>Polcos elem KALLAX, 4 betéttel, fehér/fehérre pácolt tölgy hatás, 147x147 cm Alap:
Farostlemez, Műanyag fólia
Ajtó:
Forgácslemez, Akrilfestékkel kezelt, Műanyag szélek, Műanyag szélek
Polcos elem
Forgácslemez, Farostlemez, Akrilfestékkel kezelt, Méhsejt felépítésű papírtöltet (100% újrahasznosított anyag), Műanyag szélek, Műanyag szélek, Műanyag szélek (központvezető)</t>
  </si>
  <si>
    <t>AKO-B16 MIX sarok íróasztal, jobbos, sonoma tölgy-fehér. 3 db fiók, 1 db polc. Anyaga: laminált faforgácslap Szélesség: 125 cm
Magasság: 77 cm
Mélység: 85 cm</t>
  </si>
  <si>
    <t xml:space="preserve">Komód  Smart SRK1 kétajtós komód, négy fiókkal, anyaga laminált lap, szín artisan-tölgy, méret: szélesség: 140 cm, magasság 84 cm, mélység 40 cm  (központ)
</t>
  </si>
  <si>
    <t>Standard K45 felső szekrény 2 ajtós, 1 polcos.. Színe: magasfényű fehér. Anyafa: bútorlap. Méret szélesség 45 cm, magasság 58 cm ,mélység 31 cm</t>
  </si>
  <si>
    <t>Polc központ KALLAX
Polcos elem KALLAX, 4 betéttel, fehér/fehérre pácolt tölgy hatás, 147x147 cm, Alap: Farostlemez, Műanyag fólia Ajtó: Forgácslemez, Akrilfestékkel kezelt, Műanyag szélek, Polcos elem: Forgácslemez, Farostlemez, Akrilfestékkel kezelt, Méhsejt felépítésű papírtöltet (100% újrahasznosított anyag), Műanyag szélek (központ)</t>
  </si>
  <si>
    <t>Kerti bútor, Hecht Ekonomy Set 6 kerti bútor szett 1 asztal 6 székkel, acél alumínium profillal és komax felületkezeléssel. Az asztal megerősített üveglappal.  Méretek: Asztal: sz141 x h91 x m73 cm / Szék: sz 55 x h 76 x m 96 cm Terhelhetőség: szék 120 kg</t>
  </si>
  <si>
    <t>Farm gyerekszőnyeg, 133 x 165 cm. Anyaga: polipropilén (Ügyfelező)</t>
  </si>
  <si>
    <t>Forgó szék US 65 prémium vezetői forgószék szürke, gázlift + hintamechanika, Anyag: Fém és textil, Teherbírás: 120 kg, Ülőlap szélessége: 48 cm, Ülőlap mélysége: 50 cm, Háttámla magassága: 75 cm, Állítható magasság, Termék méret: 114-124x68x57 cm (központ)</t>
  </si>
  <si>
    <t xml:space="preserve">Mosható szék, MARK szék - bükk/grafit, ülés anyaga - polipropilén plusz eco-bőr párna, Szélesség 44 cm
Magasság 82 cm
Ülés magasság 47 cm
Mélység 43 cm
Ülésmélység 43 cm
lábak - fából készült bükk, </t>
  </si>
  <si>
    <t>Szennyfogó szőnyeg, 90*150, 8mm vastagságú szennyfogó gumis alju szőnyeg.</t>
  </si>
  <si>
    <t>Komód Kaminó AH, színe votán tölgy + fekete, három fiókkal, két ajtóval és állítható lábakkal rendelkezik.
Méretek: 180*45* 90 cm (szé*mé*ma), anyaga MDF.</t>
  </si>
  <si>
    <t>Szekrény 2 ajtós Kamino EA, színe:  vót tölgy + fekete,  
Méretek: 66/45/180 cm (sz*mé*ma)
Anyag: laminált forgácslap - hátul HDF, Ajtók/előlapok: - laminált forgácslap Tartozékok:  zsanérok,  fogantyúk</t>
  </si>
  <si>
    <t>Sörpad garnitúra 1 asztal 2 db pad, - 1 asztal: H 220 cm x Sz 50 cm x Ma 74 cm
- 2 pad: H 220 cm x Sz 25 cm x Ma 47 cm
- UV lakkozott fa, szín: Natúr</t>
  </si>
  <si>
    <t>Álló fogas, Confetti fogas, Tölgyfa, natúr színű fa, Átmérő 59 cm, Magasság 178 cm, Súly 3 kg, Terhelhetőség 10 kg</t>
  </si>
  <si>
    <t xml:space="preserve">Irodai forgószék, Brendan irodai forgószék (kék), Fekete színű gurulós láb
Állítható magasság, TILT mechanizmussal, Maximális teherbírás: 100 kg, Méretek
Szélesség 61 cm, Magasság 112-121 cm, Mélység 70 cm
Lábak magassága: 43-52 cm Ülés anyaga: Textilbőr, szövet és membránszövet
</t>
  </si>
  <si>
    <t xml:space="preserve">Gurulós tároló Hozzáépíthető tárolók, 75,5 x 40 x 80 cm, 5 fiók, dió szín , anyaga: forgácslap (váró helyiség) </t>
  </si>
  <si>
    <t xml:space="preserve">Könyves szekrény dió, Strong közepes szekrény, 192 x 80 x 40 cm, nyitott, anyaga: laminált farostlemez, polcok száma: 4, a polc teherbírása: 80 kg
(váró helyiség) </t>
  </si>
  <si>
    <t>Fehér gurulós fiók (4 fiókos) Micke, Méretek Szélesség: 35 cm, Mélység: 50 cm, Magasság: 75 cm, Fiók mélysége (belül): 36 cm, Anyaga: forgácslemez Maximális terhelhetőség: 5 kg (váró helyiség)</t>
  </si>
  <si>
    <t>irodai összeállítás, kraft dunkel/fehér, JOHAN 2 NEW. : íróasztal, íróasztal kihúzható billentyűzettartóval, sarokasztal, kerekes konténer, kis nyitott polcos szekrény, magas nyitott polcos szekrény és zárt, belül polcos szekrény. Laminált DTD bútorlapból kraft dunkel/fehér színváltozatban. Anyaga: laminált DTD/ABS élek. Színe: kraft dunkel/fehér, Az íróasztal mérete (SzéxMéxMa): 150x67,5x73,5 cm, A kihúzható íróasztal mérete (SzéxMéxMa): 100x67,5x73,5 cm, A sarokasztal mérete (SzéxMéxMa): 67,5x67,5x73,5 cm, A konténer mérete (SzéxMéxMa): 39x40,5x55 cm. A kis polcos szekrény mérete (SzéxMéxMa): 72,5x33,8x115,5 cm
A magas polcos szekrény mérete (SzéxMéxMa): 72,5x33,8x186 cm, A zárt szekrény mérete (SzéxMéxMa): 72,5x33,8x186 cm, Az íróasztalok és konténer teherbírása: 10 kg, ABS élek.</t>
  </si>
  <si>
    <t>Irattartó zárható szekrénnyel, kraft dunkel/fehér, JOHAN 2 NEW 10. Anyaga: laminált DTD. Színe: kraft dunkel/fehér. Méretek (SzéxMéxMa): 72,5x33,8x186 cm
Zárható szekrénnyel, Szekrény két polccal, A szekrény mérete (SzéxMéxMa): 67,6x33,8x106 cm, Nyitott tárolóhely, Egy polccal, ajtózár, Belső polcok vastagsága: 1,6 cm, A polcok teherbírása: max 5 kg, ,Alsó léccel szállítva, ABS élek</t>
  </si>
  <si>
    <t>Irodai polcos szekrény, kraft dunkel/fehér, JOHAN 2 NEW 04, Polcok száma: 4 db,  Anyaga: laminált DTD, Színe: kraft dunkel/fehér, Méretek (SzéxMéxMa): 72,5x33,8x186 cm, Nyitott tárolóhellyel, Négy polc, A polcok vastagsága: 1,6 cm, A polcok teherbírása: max 5 kg, Alsó léccel szállítva, ABS élek</t>
  </si>
  <si>
    <t>Tárgyaló asztal ALIZ ASZTAL + 6 DB CRISTAL SZÉK. Az asztal bővíthető. Asztal mérete: hossz/szél/mag: 160(+40) / 90 / 78 cm, Szék mérete: ülőlap szélesség: 43 cm
ülőlap mélység: 48 cm ülőlap magasság: 47 cm teljes magasság: 78 cm. Szék színe: szürke.   A Cristal szék műbőr kárpittal, és fekete porfestett fém lábakkal készül. Asztal anyaga: Laminált bútorlap, Aristan tölgy/matt sötétszürke</t>
  </si>
  <si>
    <t>Kanapé Lívia 3 üléses kanapé. Méret kb.: 176/78/76 cm (szé/ma/mé) max. terhelhetőség: 360 kg. Anyaga: fa. Szín: sötétkék. Ülőhelyek száma: 3. Anyaga: 100 % poliészter. Ülésmagasság kb.: 44 cm ülés mélysége kb.: 50 cm ülés szélessége kb.: 152 cm magasság kb.: 78 cm (központ)</t>
  </si>
  <si>
    <t>Fogas RIO fali fogas  anyaga laminált bútorlap (vastag. 22 mm), színe grafit és artisan tölgy.
Termékjellemzők:
Szélesség: 50 cm
Mélység: 24 cm
Magasság: 180 cm (családsegítő)</t>
  </si>
  <si>
    <t>Szekrény RIO 2 ajtós polcos (5 polc) szekrény. nyaga: laminált bútorlap (vastag. 22 mm-es). Szín: artisan tölgy és grafit. Méret: Szélesség: 50 cm Mélység: 38 cm Magasság: 218 cm (Családsegítő)</t>
  </si>
  <si>
    <t>A fotók a termékek könnyebb  beazonosítását szolgálják. A jobb láthatóság érdekében nagyíthatók.</t>
  </si>
  <si>
    <t>Megjegyzés</t>
  </si>
  <si>
    <t>Ajánlattevő neve:</t>
  </si>
  <si>
    <t>Székhelye:</t>
  </si>
  <si>
    <t>Adószáma:</t>
  </si>
  <si>
    <t>cégszerű aláírás</t>
  </si>
  <si>
    <t>P.H.</t>
  </si>
  <si>
    <t>Képviseli:</t>
  </si>
  <si>
    <t>Levelezésicím:</t>
  </si>
  <si>
    <t>Telefon/fax:</t>
  </si>
  <si>
    <t>E-mail cím:</t>
  </si>
  <si>
    <t xml:space="preserve">Asztal 4 db székekkel PTIT DEJ kapcsolattartó, fa, sonoma tölgy,fekete. Asztal méret: 100*100*75 cm  (h*szé*ma), Szék méret: 68*50*70 cm, anyaga: textilbőr </t>
  </si>
  <si>
    <t>AKO-A-6 fiókos számítógépasztal, jobbos. Anyga: laminált faforgácslap. Szín: sonoma tölgy. szélesség 90 cm, magasság 77 cm , mélység 50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</si>
</sst>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0"/>
      <color indexed="10"/>
      <name val="Verdana"/>
      <family val="2"/>
      <charset val="238"/>
    </font>
    <font>
      <b/>
      <sz val="10"/>
      <name val="Arial"/>
      <family val="2"/>
      <charset val="238"/>
    </font>
    <font>
      <sz val="10"/>
      <color rgb="FF5C5C5C"/>
      <name val="Verdana"/>
      <family val="2"/>
      <charset val="238"/>
    </font>
    <font>
      <sz val="10"/>
      <color rgb="FF5C5C5C"/>
      <name val="Arial"/>
      <family val="2"/>
      <charset val="238"/>
    </font>
    <font>
      <b/>
      <sz val="12"/>
      <name val="Verdana"/>
      <family val="2"/>
      <charset val="238"/>
    </font>
    <font>
      <sz val="8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wrapText="1"/>
    </xf>
    <xf numFmtId="0" fontId="1" fillId="0" borderId="0" xfId="0" applyFont="1"/>
    <xf numFmtId="0" fontId="6" fillId="0" borderId="0" xfId="0" applyFont="1"/>
    <xf numFmtId="3" fontId="3" fillId="0" borderId="4" xfId="0" applyNumberFormat="1" applyFont="1" applyBorder="1" applyAlignment="1" applyProtection="1">
      <alignment horizontal="center" vertical="center"/>
      <protection locked="0"/>
    </xf>
    <xf numFmtId="3" fontId="3" fillId="0" borderId="4" xfId="1" applyNumberFormat="1" applyFont="1" applyFill="1" applyBorder="1" applyAlignment="1" applyProtection="1">
      <alignment horizontal="center" vertical="center"/>
      <protection locked="0"/>
    </xf>
    <xf numFmtId="3" fontId="3" fillId="0" borderId="4" xfId="1" applyNumberFormat="1" applyFont="1" applyFill="1" applyBorder="1" applyAlignment="1" applyProtection="1">
      <alignment horizontal="center" vertical="center"/>
    </xf>
    <xf numFmtId="3" fontId="3" fillId="0" borderId="4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" fontId="3" fillId="0" borderId="0" xfId="0" applyNumberFormat="1" applyFont="1"/>
    <xf numFmtId="1" fontId="3" fillId="0" borderId="0" xfId="0" applyNumberFormat="1" applyFont="1" applyAlignment="1">
      <alignment horizontal="center" wrapText="1"/>
    </xf>
    <xf numFmtId="1" fontId="1" fillId="0" borderId="0" xfId="0" applyNumberFormat="1" applyFont="1"/>
    <xf numFmtId="1" fontId="0" fillId="0" borderId="0" xfId="0" applyNumberFormat="1"/>
    <xf numFmtId="0" fontId="9" fillId="0" borderId="0" xfId="0" applyFont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3" fontId="2" fillId="0" borderId="7" xfId="0" applyNumberFormat="1" applyFont="1" applyBorder="1" applyAlignment="1">
      <alignment horizontal="center"/>
    </xf>
    <xf numFmtId="3" fontId="2" fillId="0" borderId="7" xfId="1" applyNumberFormat="1" applyFont="1" applyFill="1" applyBorder="1" applyAlignment="1">
      <alignment horizontal="center"/>
    </xf>
    <xf numFmtId="3" fontId="3" fillId="0" borderId="8" xfId="1" applyNumberFormat="1" applyFont="1" applyFill="1" applyBorder="1" applyAlignment="1" applyProtection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/>
    <xf numFmtId="0" fontId="2" fillId="0" borderId="0" xfId="0" applyFont="1" applyAlignment="1" applyProtection="1">
      <alignment horizontal="left"/>
      <protection locked="0"/>
    </xf>
    <xf numFmtId="0" fontId="2" fillId="0" borderId="11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1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Ezres 2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pn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160194</xdr:colOff>
      <xdr:row>14</xdr:row>
      <xdr:rowOff>158261</xdr:rowOff>
    </xdr:from>
    <xdr:to>
      <xdr:col>10</xdr:col>
      <xdr:colOff>269401</xdr:colOff>
      <xdr:row>14</xdr:row>
      <xdr:rowOff>1681236</xdr:rowOff>
    </xdr:to>
    <xdr:pic>
      <xdr:nvPicPr>
        <xdr:cNvPr id="98" name="Kép 97">
          <a:extLst>
            <a:ext uri="{FF2B5EF4-FFF2-40B4-BE49-F238E27FC236}">
              <a16:creationId xmlns:a16="http://schemas.microsoft.com/office/drawing/2014/main" id="{88A9B470-1CE6-4337-B70A-81EA2C6E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0894" y="3015761"/>
          <a:ext cx="1328407" cy="152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359303</xdr:colOff>
      <xdr:row>15</xdr:row>
      <xdr:rowOff>126935</xdr:rowOff>
    </xdr:from>
    <xdr:to>
      <xdr:col>9</xdr:col>
      <xdr:colOff>144149</xdr:colOff>
      <xdr:row>16</xdr:row>
      <xdr:rowOff>1471</xdr:rowOff>
    </xdr:to>
    <xdr:pic>
      <xdr:nvPicPr>
        <xdr:cNvPr id="99" name="Kép 98" descr="Íróasztal Lena - natúr/világosbarna, modern, faalapú anyag/textil (120/75/60cm) - Bessagi Home">
          <a:extLst>
            <a:ext uri="{FF2B5EF4-FFF2-40B4-BE49-F238E27FC236}">
              <a16:creationId xmlns:a16="http://schemas.microsoft.com/office/drawing/2014/main" id="{012ED6D9-5702-49BA-BDDD-C89080431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0403" y="4775135"/>
          <a:ext cx="1004046" cy="1141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205310</xdr:colOff>
      <xdr:row>15</xdr:row>
      <xdr:rowOff>171758</xdr:rowOff>
    </xdr:from>
    <xdr:to>
      <xdr:col>11</xdr:col>
      <xdr:colOff>402535</xdr:colOff>
      <xdr:row>15</xdr:row>
      <xdr:rowOff>1088622</xdr:rowOff>
    </xdr:to>
    <xdr:pic>
      <xdr:nvPicPr>
        <xdr:cNvPr id="100" name="Kép 99" descr="Íróasztal Lena - natúr/világosbarna, modern, faalapú anyag/textil (120/75/60cm) - Bessagi Home">
          <a:extLst>
            <a:ext uri="{FF2B5EF4-FFF2-40B4-BE49-F238E27FC236}">
              <a16:creationId xmlns:a16="http://schemas.microsoft.com/office/drawing/2014/main" id="{D23AAF43-D8B5-4B7C-A9FD-A183A632B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5210" y="4819958"/>
          <a:ext cx="806825" cy="916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52747</xdr:colOff>
      <xdr:row>16</xdr:row>
      <xdr:rowOff>165355</xdr:rowOff>
    </xdr:from>
    <xdr:to>
      <xdr:col>11</xdr:col>
      <xdr:colOff>276087</xdr:colOff>
      <xdr:row>16</xdr:row>
      <xdr:rowOff>1097818</xdr:rowOff>
    </xdr:to>
    <xdr:pic>
      <xdr:nvPicPr>
        <xdr:cNvPr id="101" name="Kép 100" descr="Tálalószekrény Lena - natúr/világosbarna, modern, faalapú anyag/textil (150/75/40cm) - Bessagi Home">
          <a:extLst>
            <a:ext uri="{FF2B5EF4-FFF2-40B4-BE49-F238E27FC236}">
              <a16:creationId xmlns:a16="http://schemas.microsoft.com/office/drawing/2014/main" id="{417DA668-424E-4819-B16D-1F16BCD7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2647" y="6080380"/>
          <a:ext cx="832940" cy="932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185561</xdr:colOff>
      <xdr:row>18</xdr:row>
      <xdr:rowOff>100042</xdr:rowOff>
    </xdr:from>
    <xdr:to>
      <xdr:col>10</xdr:col>
      <xdr:colOff>400716</xdr:colOff>
      <xdr:row>18</xdr:row>
      <xdr:rowOff>1344218</xdr:rowOff>
    </xdr:to>
    <xdr:pic>
      <xdr:nvPicPr>
        <xdr:cNvPr id="102" name="Kép 101">
          <a:extLst>
            <a:ext uri="{FF2B5EF4-FFF2-40B4-BE49-F238E27FC236}">
              <a16:creationId xmlns:a16="http://schemas.microsoft.com/office/drawing/2014/main" id="{74967AE2-08F1-4EF6-A8D4-687504F00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6261" y="8548717"/>
          <a:ext cx="1434355" cy="1244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107250</xdr:colOff>
      <xdr:row>19</xdr:row>
      <xdr:rowOff>235943</xdr:rowOff>
    </xdr:from>
    <xdr:to>
      <xdr:col>11</xdr:col>
      <xdr:colOff>60542</xdr:colOff>
      <xdr:row>19</xdr:row>
      <xdr:rowOff>1204131</xdr:rowOff>
    </xdr:to>
    <xdr:pic>
      <xdr:nvPicPr>
        <xdr:cNvPr id="103" name="Kép 102" descr="irodaikep.jpg">
          <a:extLst>
            <a:ext uri="{FF2B5EF4-FFF2-40B4-BE49-F238E27FC236}">
              <a16:creationId xmlns:a16="http://schemas.microsoft.com/office/drawing/2014/main" id="{79300193-5381-40DF-A6C8-E04191915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517950" y="10065743"/>
          <a:ext cx="1782092" cy="968188"/>
        </a:xfrm>
        <a:prstGeom prst="rect">
          <a:avLst/>
        </a:prstGeom>
      </xdr:spPr>
    </xdr:pic>
    <xdr:clientData/>
  </xdr:twoCellAnchor>
  <xdr:twoCellAnchor editAs="oneCell">
    <xdr:from>
      <xdr:col>7</xdr:col>
      <xdr:colOff>355600</xdr:colOff>
      <xdr:row>44</xdr:row>
      <xdr:rowOff>38100</xdr:rowOff>
    </xdr:from>
    <xdr:to>
      <xdr:col>10</xdr:col>
      <xdr:colOff>2207</xdr:colOff>
      <xdr:row>44</xdr:row>
      <xdr:rowOff>1227549</xdr:rowOff>
    </xdr:to>
    <xdr:pic>
      <xdr:nvPicPr>
        <xdr:cNvPr id="104" name="Kép 103" descr="AKO-B16 MIX sarok íróasztal, jobbos 2">
          <a:extLst>
            <a:ext uri="{FF2B5EF4-FFF2-40B4-BE49-F238E27FC236}">
              <a16:creationId xmlns:a16="http://schemas.microsoft.com/office/drawing/2014/main" id="{488BB21C-F93E-493D-8697-91E775A5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51663600"/>
          <a:ext cx="1475407" cy="1189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88900</xdr:colOff>
      <xdr:row>64</xdr:row>
      <xdr:rowOff>63500</xdr:rowOff>
    </xdr:from>
    <xdr:to>
      <xdr:col>9</xdr:col>
      <xdr:colOff>549835</xdr:colOff>
      <xdr:row>64</xdr:row>
      <xdr:rowOff>1222246</xdr:rowOff>
    </xdr:to>
    <xdr:pic>
      <xdr:nvPicPr>
        <xdr:cNvPr id="105" name="Kép 104" descr="MICKE Fiókos elem görgőkkel, fehér, 35x75 cm">
          <a:extLst>
            <a:ext uri="{FF2B5EF4-FFF2-40B4-BE49-F238E27FC236}">
              <a16:creationId xmlns:a16="http://schemas.microsoft.com/office/drawing/2014/main" id="{4E84F4B3-8210-42F9-8731-1D43ECA24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9600" y="91493975"/>
          <a:ext cx="1070535" cy="1158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372718</xdr:colOff>
      <xdr:row>64</xdr:row>
      <xdr:rowOff>27609</xdr:rowOff>
    </xdr:from>
    <xdr:to>
      <xdr:col>10</xdr:col>
      <xdr:colOff>258284</xdr:colOff>
      <xdr:row>65</xdr:row>
      <xdr:rowOff>0</xdr:rowOff>
    </xdr:to>
    <xdr:pic>
      <xdr:nvPicPr>
        <xdr:cNvPr id="106" name="Kép 105">
          <a:extLst>
            <a:ext uri="{FF2B5EF4-FFF2-40B4-BE49-F238E27FC236}">
              <a16:creationId xmlns:a16="http://schemas.microsoft.com/office/drawing/2014/main" id="{CFAD3EBD-E328-4136-B4F9-8B9F98BCC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3818" y="91458084"/>
          <a:ext cx="1714366" cy="1734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110435</xdr:colOff>
      <xdr:row>65</xdr:row>
      <xdr:rowOff>69021</xdr:rowOff>
    </xdr:from>
    <xdr:to>
      <xdr:col>11</xdr:col>
      <xdr:colOff>55218</xdr:colOff>
      <xdr:row>65</xdr:row>
      <xdr:rowOff>1248390</xdr:rowOff>
    </xdr:to>
    <xdr:pic>
      <xdr:nvPicPr>
        <xdr:cNvPr id="107" name="Kép 106" descr="Háromüléses kanapé Livia - sötétkék, modern, textil/fa (176/78/76cm) - Bessagi Home">
          <a:extLst>
            <a:ext uri="{FF2B5EF4-FFF2-40B4-BE49-F238E27FC236}">
              <a16:creationId xmlns:a16="http://schemas.microsoft.com/office/drawing/2014/main" id="{CF228754-0ABE-411E-BF28-F5D7771F7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0735" y="93261621"/>
          <a:ext cx="1163983" cy="1179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386521</xdr:colOff>
      <xdr:row>16</xdr:row>
      <xdr:rowOff>372718</xdr:rowOff>
    </xdr:from>
    <xdr:to>
      <xdr:col>8</xdr:col>
      <xdr:colOff>486481</xdr:colOff>
      <xdr:row>16</xdr:row>
      <xdr:rowOff>1130908</xdr:rowOff>
    </xdr:to>
    <xdr:pic>
      <xdr:nvPicPr>
        <xdr:cNvPr id="126" name="Kép 125" descr="Tálalószekrény Lena - natúr/világosbarna, modern, faalapú anyag/textil (150/75/40cm) - Bessagi Home">
          <a:extLst>
            <a:ext uri="{FF2B5EF4-FFF2-40B4-BE49-F238E27FC236}">
              <a16:creationId xmlns:a16="http://schemas.microsoft.com/office/drawing/2014/main" id="{23695C8D-CB49-4876-A51C-043152B6E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7621" y="6287743"/>
          <a:ext cx="709560" cy="758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303695</xdr:colOff>
      <xdr:row>17</xdr:row>
      <xdr:rowOff>124239</xdr:rowOff>
    </xdr:from>
    <xdr:to>
      <xdr:col>9</xdr:col>
      <xdr:colOff>159991</xdr:colOff>
      <xdr:row>18</xdr:row>
      <xdr:rowOff>2954</xdr:rowOff>
    </xdr:to>
    <xdr:pic>
      <xdr:nvPicPr>
        <xdr:cNvPr id="127" name="Kép 126" descr="RD-80 polc - antracit / kézműves tölgy">
          <a:extLst>
            <a:ext uri="{FF2B5EF4-FFF2-40B4-BE49-F238E27FC236}">
              <a16:creationId xmlns:a16="http://schemas.microsoft.com/office/drawing/2014/main" id="{73325CF6-EBE4-4764-A421-BA9BE4202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4795" y="7306089"/>
          <a:ext cx="1075496" cy="1145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441738</xdr:colOff>
      <xdr:row>20</xdr:row>
      <xdr:rowOff>289891</xdr:rowOff>
    </xdr:from>
    <xdr:to>
      <xdr:col>9</xdr:col>
      <xdr:colOff>540392</xdr:colOff>
      <xdr:row>20</xdr:row>
      <xdr:rowOff>1107771</xdr:rowOff>
    </xdr:to>
    <xdr:pic>
      <xdr:nvPicPr>
        <xdr:cNvPr id="128" name="Kép 127" descr="ketajtossz.jpg">
          <a:extLst>
            <a:ext uri="{FF2B5EF4-FFF2-40B4-BE49-F238E27FC236}">
              <a16:creationId xmlns:a16="http://schemas.microsoft.com/office/drawing/2014/main" id="{67293DFB-CDB6-4A37-B20F-B7A30CE47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852438" y="11538916"/>
          <a:ext cx="708254" cy="817880"/>
        </a:xfrm>
        <a:prstGeom prst="rect">
          <a:avLst/>
        </a:prstGeom>
      </xdr:spPr>
    </xdr:pic>
    <xdr:clientData/>
  </xdr:twoCellAnchor>
  <xdr:twoCellAnchor editAs="oneCell">
    <xdr:from>
      <xdr:col>8</xdr:col>
      <xdr:colOff>138043</xdr:colOff>
      <xdr:row>21</xdr:row>
      <xdr:rowOff>151848</xdr:rowOff>
    </xdr:from>
    <xdr:to>
      <xdr:col>9</xdr:col>
      <xdr:colOff>570072</xdr:colOff>
      <xdr:row>21</xdr:row>
      <xdr:rowOff>1300962</xdr:rowOff>
    </xdr:to>
    <xdr:pic>
      <xdr:nvPicPr>
        <xdr:cNvPr id="129" name="Kép 128" descr="4ajtossz.jpg">
          <a:extLst>
            <a:ext uri="{FF2B5EF4-FFF2-40B4-BE49-F238E27FC236}">
              <a16:creationId xmlns:a16="http://schemas.microsoft.com/office/drawing/2014/main" id="{74E1C04F-F112-40B3-AB8B-7A2C12E79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548743" y="12667698"/>
          <a:ext cx="1041629" cy="1149114"/>
        </a:xfrm>
        <a:prstGeom prst="rect">
          <a:avLst/>
        </a:prstGeom>
      </xdr:spPr>
    </xdr:pic>
    <xdr:clientData/>
  </xdr:twoCellAnchor>
  <xdr:twoCellAnchor editAs="oneCell">
    <xdr:from>
      <xdr:col>8</xdr:col>
      <xdr:colOff>358912</xdr:colOff>
      <xdr:row>22</xdr:row>
      <xdr:rowOff>234674</xdr:rowOff>
    </xdr:from>
    <xdr:to>
      <xdr:col>9</xdr:col>
      <xdr:colOff>481696</xdr:colOff>
      <xdr:row>22</xdr:row>
      <xdr:rowOff>1084304</xdr:rowOff>
    </xdr:to>
    <xdr:pic>
      <xdr:nvPicPr>
        <xdr:cNvPr id="130" name="Kép 129" descr="kontener.jpg">
          <a:extLst>
            <a:ext uri="{FF2B5EF4-FFF2-40B4-BE49-F238E27FC236}">
              <a16:creationId xmlns:a16="http://schemas.microsoft.com/office/drawing/2014/main" id="{A3F46EAE-5A84-4BE4-A3A9-6679421FE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769612" y="14284049"/>
          <a:ext cx="732384" cy="849630"/>
        </a:xfrm>
        <a:prstGeom prst="rect">
          <a:avLst/>
        </a:prstGeom>
      </xdr:spPr>
    </xdr:pic>
    <xdr:clientData/>
  </xdr:twoCellAnchor>
  <xdr:twoCellAnchor editAs="oneCell">
    <xdr:from>
      <xdr:col>8</xdr:col>
      <xdr:colOff>96630</xdr:colOff>
      <xdr:row>23</xdr:row>
      <xdr:rowOff>27609</xdr:rowOff>
    </xdr:from>
    <xdr:to>
      <xdr:col>10</xdr:col>
      <xdr:colOff>70493</xdr:colOff>
      <xdr:row>23</xdr:row>
      <xdr:rowOff>1333275</xdr:rowOff>
    </xdr:to>
    <xdr:pic>
      <xdr:nvPicPr>
        <xdr:cNvPr id="131" name="Kép 130">
          <a:extLst>
            <a:ext uri="{FF2B5EF4-FFF2-40B4-BE49-F238E27FC236}">
              <a16:creationId xmlns:a16="http://schemas.microsoft.com/office/drawing/2014/main" id="{F6F438F6-E803-40DF-B2E8-979AF37C3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7330" y="15343809"/>
          <a:ext cx="1193063" cy="1305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552174</xdr:colOff>
      <xdr:row>24</xdr:row>
      <xdr:rowOff>538369</xdr:rowOff>
    </xdr:from>
    <xdr:to>
      <xdr:col>10</xdr:col>
      <xdr:colOff>273036</xdr:colOff>
      <xdr:row>24</xdr:row>
      <xdr:rowOff>1788684</xdr:rowOff>
    </xdr:to>
    <xdr:pic>
      <xdr:nvPicPr>
        <xdr:cNvPr id="132" name="Kép 131" descr="ALB-Dallas DI185/80-2A kétajtós polcos irodaszekrény">
          <a:extLst>
            <a:ext uri="{FF2B5EF4-FFF2-40B4-BE49-F238E27FC236}">
              <a16:creationId xmlns:a16="http://schemas.microsoft.com/office/drawing/2014/main" id="{2ED97988-36D7-41C0-A4E7-58571A2A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53274" y="17530969"/>
          <a:ext cx="1549662" cy="1250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-1</xdr:colOff>
      <xdr:row>25</xdr:row>
      <xdr:rowOff>524565</xdr:rowOff>
    </xdr:from>
    <xdr:to>
      <xdr:col>10</xdr:col>
      <xdr:colOff>225768</xdr:colOff>
      <xdr:row>25</xdr:row>
      <xdr:rowOff>1744363</xdr:rowOff>
    </xdr:to>
    <xdr:pic>
      <xdr:nvPicPr>
        <xdr:cNvPr id="133" name="Kép 132">
          <a:extLst>
            <a:ext uri="{FF2B5EF4-FFF2-40B4-BE49-F238E27FC236}">
              <a16:creationId xmlns:a16="http://schemas.microsoft.com/office/drawing/2014/main" id="{86DE97C4-C445-455B-9E93-DC4024BCB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699" y="19545990"/>
          <a:ext cx="1444969" cy="1219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579782</xdr:colOff>
      <xdr:row>26</xdr:row>
      <xdr:rowOff>289891</xdr:rowOff>
    </xdr:from>
    <xdr:to>
      <xdr:col>10</xdr:col>
      <xdr:colOff>184090</xdr:colOff>
      <xdr:row>26</xdr:row>
      <xdr:rowOff>1480517</xdr:rowOff>
    </xdr:to>
    <xdr:pic>
      <xdr:nvPicPr>
        <xdr:cNvPr id="134" name="Kép 133">
          <a:extLst>
            <a:ext uri="{FF2B5EF4-FFF2-40B4-BE49-F238E27FC236}">
              <a16:creationId xmlns:a16="http://schemas.microsoft.com/office/drawing/2014/main" id="{C0262A60-F3D4-4EE3-9BE3-91B1FD9A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882" y="21302041"/>
          <a:ext cx="1433108" cy="1190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69021</xdr:colOff>
      <xdr:row>27</xdr:row>
      <xdr:rowOff>124239</xdr:rowOff>
    </xdr:from>
    <xdr:to>
      <xdr:col>11</xdr:col>
      <xdr:colOff>28807</xdr:colOff>
      <xdr:row>27</xdr:row>
      <xdr:rowOff>1970752</xdr:rowOff>
    </xdr:to>
    <xdr:pic>
      <xdr:nvPicPr>
        <xdr:cNvPr id="135" name="Kép 134">
          <a:extLst>
            <a:ext uri="{FF2B5EF4-FFF2-40B4-BE49-F238E27FC236}">
              <a16:creationId xmlns:a16="http://schemas.microsoft.com/office/drawing/2014/main" id="{6FF00740-6BF5-4FBB-B2B4-9F485DAF1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9721" y="22917564"/>
          <a:ext cx="1788586" cy="1846513"/>
        </a:xfrm>
        <a:prstGeom prst="rect">
          <a:avLst/>
        </a:prstGeom>
      </xdr:spPr>
    </xdr:pic>
    <xdr:clientData/>
  </xdr:twoCellAnchor>
  <xdr:twoCellAnchor editAs="oneCell">
    <xdr:from>
      <xdr:col>7</xdr:col>
      <xdr:colOff>565978</xdr:colOff>
      <xdr:row>28</xdr:row>
      <xdr:rowOff>317500</xdr:rowOff>
    </xdr:from>
    <xdr:to>
      <xdr:col>10</xdr:col>
      <xdr:colOff>185688</xdr:colOff>
      <xdr:row>28</xdr:row>
      <xdr:rowOff>1822823</xdr:rowOff>
    </xdr:to>
    <xdr:pic>
      <xdr:nvPicPr>
        <xdr:cNvPr id="136" name="Kép 135">
          <a:extLst>
            <a:ext uri="{FF2B5EF4-FFF2-40B4-BE49-F238E27FC236}">
              <a16:creationId xmlns:a16="http://schemas.microsoft.com/office/drawing/2014/main" id="{41EAFB37-D25C-4E62-8FE8-32DE1DEB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078" y="25349200"/>
          <a:ext cx="1448510" cy="15053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13803</xdr:colOff>
      <xdr:row>29</xdr:row>
      <xdr:rowOff>234674</xdr:rowOff>
    </xdr:from>
    <xdr:to>
      <xdr:col>9</xdr:col>
      <xdr:colOff>505522</xdr:colOff>
      <xdr:row>29</xdr:row>
      <xdr:rowOff>1039671</xdr:rowOff>
    </xdr:to>
    <xdr:pic>
      <xdr:nvPicPr>
        <xdr:cNvPr id="137" name="Kép 136" descr="tarolokomb.jpg">
          <a:extLst>
            <a:ext uri="{FF2B5EF4-FFF2-40B4-BE49-F238E27FC236}">
              <a16:creationId xmlns:a16="http://schemas.microsoft.com/office/drawing/2014/main" id="{5B2E4F4C-D12B-4CF7-A681-9BBE443E2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9424503" y="27466649"/>
          <a:ext cx="1101319" cy="804997"/>
        </a:xfrm>
        <a:prstGeom prst="rect">
          <a:avLst/>
        </a:prstGeom>
      </xdr:spPr>
    </xdr:pic>
    <xdr:clientData/>
  </xdr:twoCellAnchor>
  <xdr:twoCellAnchor editAs="oneCell">
    <xdr:from>
      <xdr:col>7</xdr:col>
      <xdr:colOff>414131</xdr:colOff>
      <xdr:row>30</xdr:row>
      <xdr:rowOff>289892</xdr:rowOff>
    </xdr:from>
    <xdr:to>
      <xdr:col>9</xdr:col>
      <xdr:colOff>516898</xdr:colOff>
      <xdr:row>30</xdr:row>
      <xdr:rowOff>1349528</xdr:rowOff>
    </xdr:to>
    <xdr:pic>
      <xdr:nvPicPr>
        <xdr:cNvPr id="138" name="Kép 137">
          <a:extLst>
            <a:ext uri="{FF2B5EF4-FFF2-40B4-BE49-F238E27FC236}">
              <a16:creationId xmlns:a16="http://schemas.microsoft.com/office/drawing/2014/main" id="{7C34DC2C-E479-4263-BE60-DC240EF8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5231" y="28788692"/>
          <a:ext cx="1321967" cy="1059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538370</xdr:colOff>
      <xdr:row>31</xdr:row>
      <xdr:rowOff>303696</xdr:rowOff>
    </xdr:from>
    <xdr:to>
      <xdr:col>10</xdr:col>
      <xdr:colOff>468048</xdr:colOff>
      <xdr:row>31</xdr:row>
      <xdr:rowOff>1704196</xdr:rowOff>
    </xdr:to>
    <xdr:pic>
      <xdr:nvPicPr>
        <xdr:cNvPr id="139" name="Kép 138">
          <a:extLst>
            <a:ext uri="{FF2B5EF4-FFF2-40B4-BE49-F238E27FC236}">
              <a16:creationId xmlns:a16="http://schemas.microsoft.com/office/drawing/2014/main" id="{824827B6-8EE1-4850-9AE7-339981F9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9470" y="30412221"/>
          <a:ext cx="1758478" cy="140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400326</xdr:colOff>
      <xdr:row>32</xdr:row>
      <xdr:rowOff>303696</xdr:rowOff>
    </xdr:from>
    <xdr:to>
      <xdr:col>10</xdr:col>
      <xdr:colOff>35074</xdr:colOff>
      <xdr:row>32</xdr:row>
      <xdr:rowOff>1843102</xdr:rowOff>
    </xdr:to>
    <xdr:pic>
      <xdr:nvPicPr>
        <xdr:cNvPr id="140" name="Kép 139" descr="KIDO by DIABLO gyerekpuff: zöld">
          <a:extLst>
            <a:ext uri="{FF2B5EF4-FFF2-40B4-BE49-F238E27FC236}">
              <a16:creationId xmlns:a16="http://schemas.microsoft.com/office/drawing/2014/main" id="{0F1F2C70-C699-4AE6-8ACA-D2C22F91D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426" y="32202921"/>
          <a:ext cx="1463548" cy="153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82825</xdr:colOff>
      <xdr:row>33</xdr:row>
      <xdr:rowOff>234674</xdr:rowOff>
    </xdr:from>
    <xdr:to>
      <xdr:col>9</xdr:col>
      <xdr:colOff>422249</xdr:colOff>
      <xdr:row>33</xdr:row>
      <xdr:rowOff>1083060</xdr:rowOff>
    </xdr:to>
    <xdr:pic>
      <xdr:nvPicPr>
        <xdr:cNvPr id="141" name="Kép 140">
          <a:extLst>
            <a:ext uri="{FF2B5EF4-FFF2-40B4-BE49-F238E27FC236}">
              <a16:creationId xmlns:a16="http://schemas.microsoft.com/office/drawing/2014/main" id="{393C57F6-D18F-45A1-82AF-3170C8B96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3525" y="34153199"/>
          <a:ext cx="949024" cy="8483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179456</xdr:colOff>
      <xdr:row>34</xdr:row>
      <xdr:rowOff>303696</xdr:rowOff>
    </xdr:from>
    <xdr:to>
      <xdr:col>10</xdr:col>
      <xdr:colOff>373257</xdr:colOff>
      <xdr:row>34</xdr:row>
      <xdr:rowOff>2005759</xdr:rowOff>
    </xdr:to>
    <xdr:pic>
      <xdr:nvPicPr>
        <xdr:cNvPr id="142" name="Kép 141" descr="Komód Orlando AF105 (Fehér + Tölgy)">
          <a:extLst>
            <a:ext uri="{FF2B5EF4-FFF2-40B4-BE49-F238E27FC236}">
              <a16:creationId xmlns:a16="http://schemas.microsoft.com/office/drawing/2014/main" id="{4C521F83-3962-48B0-864F-E499E1EDF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0556" y="35489046"/>
          <a:ext cx="2022601" cy="1702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414130</xdr:colOff>
      <xdr:row>35</xdr:row>
      <xdr:rowOff>317500</xdr:rowOff>
    </xdr:from>
    <xdr:to>
      <xdr:col>10</xdr:col>
      <xdr:colOff>291439</xdr:colOff>
      <xdr:row>35</xdr:row>
      <xdr:rowOff>1634046</xdr:rowOff>
    </xdr:to>
    <xdr:pic>
      <xdr:nvPicPr>
        <xdr:cNvPr id="143" name="Kép 142">
          <a:extLst>
            <a:ext uri="{FF2B5EF4-FFF2-40B4-BE49-F238E27FC236}">
              <a16:creationId xmlns:a16="http://schemas.microsoft.com/office/drawing/2014/main" id="{67F6D6D3-D1EF-4C8A-B8CE-F34074CB6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5230" y="37846000"/>
          <a:ext cx="1706109" cy="1316546"/>
        </a:xfrm>
        <a:prstGeom prst="rect">
          <a:avLst/>
        </a:prstGeom>
      </xdr:spPr>
    </xdr:pic>
    <xdr:clientData/>
  </xdr:twoCellAnchor>
  <xdr:twoCellAnchor editAs="oneCell">
    <xdr:from>
      <xdr:col>7</xdr:col>
      <xdr:colOff>441739</xdr:colOff>
      <xdr:row>36</xdr:row>
      <xdr:rowOff>165652</xdr:rowOff>
    </xdr:from>
    <xdr:to>
      <xdr:col>10</xdr:col>
      <xdr:colOff>237788</xdr:colOff>
      <xdr:row>36</xdr:row>
      <xdr:rowOff>1175003</xdr:rowOff>
    </xdr:to>
    <xdr:pic>
      <xdr:nvPicPr>
        <xdr:cNvPr id="144" name="Kép 143" descr="ALB-Dallas DI185/80-2A kétajtós polcos irodaszekrény">
          <a:extLst>
            <a:ext uri="{FF2B5EF4-FFF2-40B4-BE49-F238E27FC236}">
              <a16:creationId xmlns:a16="http://schemas.microsoft.com/office/drawing/2014/main" id="{F9E95FD7-AF53-455A-99AC-018C185A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2839" y="39551527"/>
          <a:ext cx="1624849" cy="1009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138043</xdr:colOff>
      <xdr:row>37</xdr:row>
      <xdr:rowOff>262283</xdr:rowOff>
    </xdr:from>
    <xdr:to>
      <xdr:col>10</xdr:col>
      <xdr:colOff>57765</xdr:colOff>
      <xdr:row>37</xdr:row>
      <xdr:rowOff>1186843</xdr:rowOff>
    </xdr:to>
    <xdr:pic>
      <xdr:nvPicPr>
        <xdr:cNvPr id="145" name="Kép 144" descr="ALB-Dallas DI75/80-2A kétajtós komód 3">
          <a:extLst>
            <a:ext uri="{FF2B5EF4-FFF2-40B4-BE49-F238E27FC236}">
              <a16:creationId xmlns:a16="http://schemas.microsoft.com/office/drawing/2014/main" id="{38A1B6D9-9647-485E-B421-676116E90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8743" y="40914983"/>
          <a:ext cx="1138922" cy="924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55217</xdr:colOff>
      <xdr:row>38</xdr:row>
      <xdr:rowOff>262283</xdr:rowOff>
    </xdr:from>
    <xdr:to>
      <xdr:col>10</xdr:col>
      <xdr:colOff>51715</xdr:colOff>
      <xdr:row>38</xdr:row>
      <xdr:rowOff>1149378</xdr:rowOff>
    </xdr:to>
    <xdr:pic>
      <xdr:nvPicPr>
        <xdr:cNvPr id="146" name="Kép 145">
          <a:extLst>
            <a:ext uri="{FF2B5EF4-FFF2-40B4-BE49-F238E27FC236}">
              <a16:creationId xmlns:a16="http://schemas.microsoft.com/office/drawing/2014/main" id="{24BF4319-1B8F-4C4C-8279-97ECC817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5917" y="42181808"/>
          <a:ext cx="1215698" cy="8870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193261</xdr:colOff>
      <xdr:row>39</xdr:row>
      <xdr:rowOff>248479</xdr:rowOff>
    </xdr:from>
    <xdr:to>
      <xdr:col>10</xdr:col>
      <xdr:colOff>77257</xdr:colOff>
      <xdr:row>39</xdr:row>
      <xdr:rowOff>1599504</xdr:rowOff>
    </xdr:to>
    <xdr:pic>
      <xdr:nvPicPr>
        <xdr:cNvPr id="147" name="Kép 146" descr="AKO-A-6 fiókos számítógépasztal polcokkal, jobbos 2">
          <a:extLst>
            <a:ext uri="{FF2B5EF4-FFF2-40B4-BE49-F238E27FC236}">
              <a16:creationId xmlns:a16="http://schemas.microsoft.com/office/drawing/2014/main" id="{17CFF7D2-96CD-4748-B9AD-99FAF174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4361" y="43434829"/>
          <a:ext cx="1712796" cy="135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538369</xdr:colOff>
      <xdr:row>40</xdr:row>
      <xdr:rowOff>96630</xdr:rowOff>
    </xdr:from>
    <xdr:to>
      <xdr:col>9</xdr:col>
      <xdr:colOff>285631</xdr:colOff>
      <xdr:row>40</xdr:row>
      <xdr:rowOff>1158312</xdr:rowOff>
    </xdr:to>
    <xdr:pic>
      <xdr:nvPicPr>
        <xdr:cNvPr id="148" name="Kép 147" descr="Elektronikus széf, Total Shopping, Kóddal és kulccsal, 5,5 kg, Fekete">
          <a:extLst>
            <a:ext uri="{FF2B5EF4-FFF2-40B4-BE49-F238E27FC236}">
              <a16:creationId xmlns:a16="http://schemas.microsoft.com/office/drawing/2014/main" id="{45D62951-E1CF-44D6-9989-A3696CEA1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9469" y="45111780"/>
          <a:ext cx="966462" cy="10616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427934</xdr:colOff>
      <xdr:row>41</xdr:row>
      <xdr:rowOff>138043</xdr:rowOff>
    </xdr:from>
    <xdr:to>
      <xdr:col>9</xdr:col>
      <xdr:colOff>189070</xdr:colOff>
      <xdr:row>41</xdr:row>
      <xdr:rowOff>1407439</xdr:rowOff>
    </xdr:to>
    <xdr:pic>
      <xdr:nvPicPr>
        <xdr:cNvPr id="149" name="Kép 148">
          <a:extLst>
            <a:ext uri="{FF2B5EF4-FFF2-40B4-BE49-F238E27FC236}">
              <a16:creationId xmlns:a16="http://schemas.microsoft.com/office/drawing/2014/main" id="{CBFD9C1E-9272-4C65-8A96-6A0A4A8C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034" y="46420018"/>
          <a:ext cx="980336" cy="1269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400325</xdr:colOff>
      <xdr:row>42</xdr:row>
      <xdr:rowOff>96631</xdr:rowOff>
    </xdr:from>
    <xdr:to>
      <xdr:col>10</xdr:col>
      <xdr:colOff>464656</xdr:colOff>
      <xdr:row>42</xdr:row>
      <xdr:rowOff>1160107</xdr:rowOff>
    </xdr:to>
    <xdr:pic>
      <xdr:nvPicPr>
        <xdr:cNvPr id="150" name="Kép 149" descr="etkezog.jpg">
          <a:extLst>
            <a:ext uri="{FF2B5EF4-FFF2-40B4-BE49-F238E27FC236}">
              <a16:creationId xmlns:a16="http://schemas.microsoft.com/office/drawing/2014/main" id="{60765E2B-941E-4529-B9A5-6618B6383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9811025" y="48235981"/>
          <a:ext cx="1283531" cy="1063476"/>
        </a:xfrm>
        <a:prstGeom prst="rect">
          <a:avLst/>
        </a:prstGeom>
      </xdr:spPr>
    </xdr:pic>
    <xdr:clientData/>
  </xdr:twoCellAnchor>
  <xdr:twoCellAnchor editAs="oneCell">
    <xdr:from>
      <xdr:col>7</xdr:col>
      <xdr:colOff>441739</xdr:colOff>
      <xdr:row>43</xdr:row>
      <xdr:rowOff>234674</xdr:rowOff>
    </xdr:from>
    <xdr:to>
      <xdr:col>11</xdr:col>
      <xdr:colOff>52026</xdr:colOff>
      <xdr:row>43</xdr:row>
      <xdr:rowOff>1968224</xdr:rowOff>
    </xdr:to>
    <xdr:pic>
      <xdr:nvPicPr>
        <xdr:cNvPr id="151" name="Kép 150" descr="polc.jpg">
          <a:extLst>
            <a:ext uri="{FF2B5EF4-FFF2-40B4-BE49-F238E27FC236}">
              <a16:creationId xmlns:a16="http://schemas.microsoft.com/office/drawing/2014/main" id="{5EE56BA7-12B0-4B4B-944E-20B4B7EFF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9242839" y="49717049"/>
          <a:ext cx="2048687" cy="1733550"/>
        </a:xfrm>
        <a:prstGeom prst="rect">
          <a:avLst/>
        </a:prstGeom>
      </xdr:spPr>
    </xdr:pic>
    <xdr:clientData/>
  </xdr:twoCellAnchor>
  <xdr:twoCellAnchor editAs="oneCell">
    <xdr:from>
      <xdr:col>7</xdr:col>
      <xdr:colOff>317500</xdr:colOff>
      <xdr:row>45</xdr:row>
      <xdr:rowOff>303696</xdr:rowOff>
    </xdr:from>
    <xdr:to>
      <xdr:col>11</xdr:col>
      <xdr:colOff>116538</xdr:colOff>
      <xdr:row>45</xdr:row>
      <xdr:rowOff>1922946</xdr:rowOff>
    </xdr:to>
    <xdr:pic>
      <xdr:nvPicPr>
        <xdr:cNvPr id="152" name="Kép 151" descr="grupa produktowa">
          <a:extLst>
            <a:ext uri="{FF2B5EF4-FFF2-40B4-BE49-F238E27FC236}">
              <a16:creationId xmlns:a16="http://schemas.microsoft.com/office/drawing/2014/main" id="{D3678101-EAB8-4249-9831-DB45CE9F0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9118600" y="53196021"/>
          <a:ext cx="2237438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345108</xdr:colOff>
      <xdr:row>46</xdr:row>
      <xdr:rowOff>248478</xdr:rowOff>
    </xdr:from>
    <xdr:to>
      <xdr:col>9</xdr:col>
      <xdr:colOff>330134</xdr:colOff>
      <xdr:row>46</xdr:row>
      <xdr:rowOff>1200978</xdr:rowOff>
    </xdr:to>
    <xdr:pic>
      <xdr:nvPicPr>
        <xdr:cNvPr id="153" name="Kép 152" descr="Standard K45 felső szekrény (45 cm)">
          <a:extLst>
            <a:ext uri="{FF2B5EF4-FFF2-40B4-BE49-F238E27FC236}">
              <a16:creationId xmlns:a16="http://schemas.microsoft.com/office/drawing/2014/main" id="{FEEC779A-D495-4E41-8488-930391D28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5808" y="55245828"/>
          <a:ext cx="594626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510761</xdr:colOff>
      <xdr:row>47</xdr:row>
      <xdr:rowOff>248479</xdr:rowOff>
    </xdr:from>
    <xdr:to>
      <xdr:col>10</xdr:col>
      <xdr:colOff>56900</xdr:colOff>
      <xdr:row>47</xdr:row>
      <xdr:rowOff>1776289</xdr:rowOff>
    </xdr:to>
    <xdr:pic>
      <xdr:nvPicPr>
        <xdr:cNvPr id="154" name="Kép 153" descr="KALLAX Polcos elem, 4 betéttel, fehér, 147x112 cm">
          <a:extLst>
            <a:ext uri="{FF2B5EF4-FFF2-40B4-BE49-F238E27FC236}">
              <a16:creationId xmlns:a16="http://schemas.microsoft.com/office/drawing/2014/main" id="{FE7A3508-9763-4654-BF68-13D2CB88E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1861" y="56512654"/>
          <a:ext cx="1374939" cy="1527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358913</xdr:colOff>
      <xdr:row>48</xdr:row>
      <xdr:rowOff>262283</xdr:rowOff>
    </xdr:from>
    <xdr:to>
      <xdr:col>11</xdr:col>
      <xdr:colOff>144612</xdr:colOff>
      <xdr:row>48</xdr:row>
      <xdr:rowOff>1719608</xdr:rowOff>
    </xdr:to>
    <xdr:pic>
      <xdr:nvPicPr>
        <xdr:cNvPr id="155" name="Kép 154" descr="Kerti bútor Elanor set 6 (fém) *kiárusítás | Zondo.hu">
          <a:extLst>
            <a:ext uri="{FF2B5EF4-FFF2-40B4-BE49-F238E27FC236}">
              <a16:creationId xmlns:a16="http://schemas.microsoft.com/office/drawing/2014/main" id="{2E2D567A-07B0-443E-A55E-86C76A29F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0013" y="58650533"/>
          <a:ext cx="2224099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69021</xdr:colOff>
      <xdr:row>49</xdr:row>
      <xdr:rowOff>220869</xdr:rowOff>
    </xdr:from>
    <xdr:to>
      <xdr:col>9</xdr:col>
      <xdr:colOff>352498</xdr:colOff>
      <xdr:row>49</xdr:row>
      <xdr:rowOff>1177089</xdr:rowOff>
    </xdr:to>
    <xdr:pic>
      <xdr:nvPicPr>
        <xdr:cNvPr id="156" name="Kép 155" descr="Farm gyerekszőnyeg, 133 x 165 cm">
          <a:extLst>
            <a:ext uri="{FF2B5EF4-FFF2-40B4-BE49-F238E27FC236}">
              <a16:creationId xmlns:a16="http://schemas.microsoft.com/office/drawing/2014/main" id="{5E03B59C-2074-46FF-BBA3-91A95896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9721" y="60437919"/>
          <a:ext cx="893077" cy="95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345109</xdr:colOff>
      <xdr:row>50</xdr:row>
      <xdr:rowOff>96631</xdr:rowOff>
    </xdr:from>
    <xdr:to>
      <xdr:col>9</xdr:col>
      <xdr:colOff>339888</xdr:colOff>
      <xdr:row>50</xdr:row>
      <xdr:rowOff>1458306</xdr:rowOff>
    </xdr:to>
    <xdr:pic>
      <xdr:nvPicPr>
        <xdr:cNvPr id="157" name="Kép 156">
          <a:extLst>
            <a:ext uri="{FF2B5EF4-FFF2-40B4-BE49-F238E27FC236}">
              <a16:creationId xmlns:a16="http://schemas.microsoft.com/office/drawing/2014/main" id="{90199AE6-846F-44CE-A6B5-F65CF6B6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6209" y="61580506"/>
          <a:ext cx="1213979" cy="1361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-1</xdr:colOff>
      <xdr:row>51</xdr:row>
      <xdr:rowOff>276087</xdr:rowOff>
    </xdr:from>
    <xdr:to>
      <xdr:col>9</xdr:col>
      <xdr:colOff>361596</xdr:colOff>
      <xdr:row>51</xdr:row>
      <xdr:rowOff>1329941</xdr:rowOff>
    </xdr:to>
    <xdr:pic>
      <xdr:nvPicPr>
        <xdr:cNvPr id="158" name="Kép 157" descr="MARK szék - bükk/grafit">
          <a:extLst>
            <a:ext uri="{FF2B5EF4-FFF2-40B4-BE49-F238E27FC236}">
              <a16:creationId xmlns:a16="http://schemas.microsoft.com/office/drawing/2014/main" id="{23D33B07-F450-4657-B05F-1155622A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699" y="63312537"/>
          <a:ext cx="971197" cy="10538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400326</xdr:colOff>
      <xdr:row>52</xdr:row>
      <xdr:rowOff>469348</xdr:rowOff>
    </xdr:from>
    <xdr:to>
      <xdr:col>9</xdr:col>
      <xdr:colOff>465209</xdr:colOff>
      <xdr:row>52</xdr:row>
      <xdr:rowOff>1862538</xdr:rowOff>
    </xdr:to>
    <xdr:pic>
      <xdr:nvPicPr>
        <xdr:cNvPr id="159" name="Kép 158">
          <a:extLst>
            <a:ext uri="{FF2B5EF4-FFF2-40B4-BE49-F238E27FC236}">
              <a16:creationId xmlns:a16="http://schemas.microsoft.com/office/drawing/2014/main" id="{5574EE59-C9CB-419E-B4EB-E41D27A6F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426" y="64991698"/>
          <a:ext cx="1284083" cy="1393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455543</xdr:colOff>
      <xdr:row>53</xdr:row>
      <xdr:rowOff>303696</xdr:rowOff>
    </xdr:from>
    <xdr:to>
      <xdr:col>11</xdr:col>
      <xdr:colOff>150969</xdr:colOff>
      <xdr:row>53</xdr:row>
      <xdr:rowOff>1643148</xdr:rowOff>
    </xdr:to>
    <xdr:pic>
      <xdr:nvPicPr>
        <xdr:cNvPr id="160" name="Kép 159" descr="Komód  Camino AH thumb">
          <a:extLst>
            <a:ext uri="{FF2B5EF4-FFF2-40B4-BE49-F238E27FC236}">
              <a16:creationId xmlns:a16="http://schemas.microsoft.com/office/drawing/2014/main" id="{9F5D16F8-171B-4647-B20E-7A968CB3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6643" y="67026321"/>
          <a:ext cx="2133826" cy="1339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386521</xdr:colOff>
      <xdr:row>54</xdr:row>
      <xdr:rowOff>455543</xdr:rowOff>
    </xdr:from>
    <xdr:to>
      <xdr:col>10</xdr:col>
      <xdr:colOff>538215</xdr:colOff>
      <xdr:row>54</xdr:row>
      <xdr:rowOff>1699396</xdr:rowOff>
    </xdr:to>
    <xdr:pic>
      <xdr:nvPicPr>
        <xdr:cNvPr id="161" name="Kép 160" descr="Szekrény Camino EA, vót tölgy + fekete  2">
          <a:extLst>
            <a:ext uri="{FF2B5EF4-FFF2-40B4-BE49-F238E27FC236}">
              <a16:creationId xmlns:a16="http://schemas.microsoft.com/office/drawing/2014/main" id="{B65FD09F-A711-4F12-9622-FDAEE62DC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7621" y="68873618"/>
          <a:ext cx="1980494" cy="1243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248477</xdr:colOff>
      <xdr:row>55</xdr:row>
      <xdr:rowOff>414130</xdr:rowOff>
    </xdr:from>
    <xdr:to>
      <xdr:col>10</xdr:col>
      <xdr:colOff>376720</xdr:colOff>
      <xdr:row>55</xdr:row>
      <xdr:rowOff>1885789</xdr:rowOff>
    </xdr:to>
    <xdr:pic>
      <xdr:nvPicPr>
        <xdr:cNvPr id="162" name="Kép 161" descr="Összecsukható sörpad garnitúra 50 cm széles asztallal">
          <a:extLst>
            <a:ext uri="{FF2B5EF4-FFF2-40B4-BE49-F238E27FC236}">
              <a16:creationId xmlns:a16="http://schemas.microsoft.com/office/drawing/2014/main" id="{2A0599AF-F8AB-41DD-BD51-D56CEBBAF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177" y="70794355"/>
          <a:ext cx="1347443" cy="1471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110434</xdr:colOff>
      <xdr:row>56</xdr:row>
      <xdr:rowOff>262283</xdr:rowOff>
    </xdr:from>
    <xdr:to>
      <xdr:col>10</xdr:col>
      <xdr:colOff>286302</xdr:colOff>
      <xdr:row>56</xdr:row>
      <xdr:rowOff>1779122</xdr:rowOff>
    </xdr:to>
    <xdr:pic>
      <xdr:nvPicPr>
        <xdr:cNvPr id="163" name="Kép 162">
          <a:extLst>
            <a:ext uri="{FF2B5EF4-FFF2-40B4-BE49-F238E27FC236}">
              <a16:creationId xmlns:a16="http://schemas.microsoft.com/office/drawing/2014/main" id="{F4CD24B0-90D0-4D85-A7BB-AC33093E8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1134" y="72709433"/>
          <a:ext cx="1395068" cy="1516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455543</xdr:colOff>
      <xdr:row>57</xdr:row>
      <xdr:rowOff>262283</xdr:rowOff>
    </xdr:from>
    <xdr:to>
      <xdr:col>10</xdr:col>
      <xdr:colOff>160542</xdr:colOff>
      <xdr:row>57</xdr:row>
      <xdr:rowOff>2192683</xdr:rowOff>
    </xdr:to>
    <xdr:pic>
      <xdr:nvPicPr>
        <xdr:cNvPr id="164" name="Kép 163" descr="Brendan irodai forgószék (kék)">
          <a:extLst>
            <a:ext uri="{FF2B5EF4-FFF2-40B4-BE49-F238E27FC236}">
              <a16:creationId xmlns:a16="http://schemas.microsoft.com/office/drawing/2014/main" id="{211F1F24-8B7B-45D6-B8DA-4F6EF789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6643" y="74566808"/>
          <a:ext cx="1533799" cy="193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96630</xdr:colOff>
      <xdr:row>58</xdr:row>
      <xdr:rowOff>303696</xdr:rowOff>
    </xdr:from>
    <xdr:to>
      <xdr:col>10</xdr:col>
      <xdr:colOff>165743</xdr:colOff>
      <xdr:row>58</xdr:row>
      <xdr:rowOff>1691750</xdr:rowOff>
    </xdr:to>
    <xdr:pic>
      <xdr:nvPicPr>
        <xdr:cNvPr id="165" name="Kép 164">
          <a:extLst>
            <a:ext uri="{FF2B5EF4-FFF2-40B4-BE49-F238E27FC236}">
              <a16:creationId xmlns:a16="http://schemas.microsoft.com/office/drawing/2014/main" id="{7AC04687-5E7D-43B2-B735-B3F835BC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7330" y="76913271"/>
          <a:ext cx="1288313" cy="1388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593587</xdr:colOff>
      <xdr:row>59</xdr:row>
      <xdr:rowOff>345109</xdr:rowOff>
    </xdr:from>
    <xdr:to>
      <xdr:col>10</xdr:col>
      <xdr:colOff>86423</xdr:colOff>
      <xdr:row>59</xdr:row>
      <xdr:rowOff>1745472</xdr:rowOff>
    </xdr:to>
    <xdr:pic>
      <xdr:nvPicPr>
        <xdr:cNvPr id="166" name="Kép 165">
          <a:extLst>
            <a:ext uri="{FF2B5EF4-FFF2-40B4-BE49-F238E27FC236}">
              <a16:creationId xmlns:a16="http://schemas.microsoft.com/office/drawing/2014/main" id="{73DA62A1-D522-47BF-995F-367506B94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4687" y="78783484"/>
          <a:ext cx="1321636" cy="1400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593587</xdr:colOff>
      <xdr:row>60</xdr:row>
      <xdr:rowOff>165653</xdr:rowOff>
    </xdr:from>
    <xdr:to>
      <xdr:col>9</xdr:col>
      <xdr:colOff>449339</xdr:colOff>
      <xdr:row>60</xdr:row>
      <xdr:rowOff>1324399</xdr:rowOff>
    </xdr:to>
    <xdr:pic>
      <xdr:nvPicPr>
        <xdr:cNvPr id="167" name="Kép 166" descr="MICKE Fiókos elem görgőkkel, fehér, 35x75 cm">
          <a:extLst>
            <a:ext uri="{FF2B5EF4-FFF2-40B4-BE49-F238E27FC236}">
              <a16:creationId xmlns:a16="http://schemas.microsoft.com/office/drawing/2014/main" id="{C462A497-4B1C-490B-8363-9A3A6AE1D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4687" y="80442353"/>
          <a:ext cx="1074952" cy="1158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358913</xdr:colOff>
      <xdr:row>61</xdr:row>
      <xdr:rowOff>980109</xdr:rowOff>
    </xdr:from>
    <xdr:to>
      <xdr:col>10</xdr:col>
      <xdr:colOff>594366</xdr:colOff>
      <xdr:row>61</xdr:row>
      <xdr:rowOff>2580309</xdr:rowOff>
    </xdr:to>
    <xdr:pic>
      <xdr:nvPicPr>
        <xdr:cNvPr id="168" name="Kép 167">
          <a:extLst>
            <a:ext uri="{FF2B5EF4-FFF2-40B4-BE49-F238E27FC236}">
              <a16:creationId xmlns:a16="http://schemas.microsoft.com/office/drawing/2014/main" id="{A2249CD9-C9E1-4847-8419-B45B25B37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0013" y="83142759"/>
          <a:ext cx="2064253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372717</xdr:colOff>
      <xdr:row>62</xdr:row>
      <xdr:rowOff>207066</xdr:rowOff>
    </xdr:from>
    <xdr:to>
      <xdr:col>10</xdr:col>
      <xdr:colOff>178907</xdr:colOff>
      <xdr:row>62</xdr:row>
      <xdr:rowOff>2802363</xdr:rowOff>
    </xdr:to>
    <xdr:pic>
      <xdr:nvPicPr>
        <xdr:cNvPr id="169" name="Kép 168">
          <a:extLst>
            <a:ext uri="{FF2B5EF4-FFF2-40B4-BE49-F238E27FC236}">
              <a16:creationId xmlns:a16="http://schemas.microsoft.com/office/drawing/2014/main" id="{EA47FCB7-D197-410A-B1E1-660AA336C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9173817" y="85979691"/>
          <a:ext cx="1634990" cy="2595297"/>
        </a:xfrm>
        <a:prstGeom prst="rect">
          <a:avLst/>
        </a:prstGeom>
      </xdr:spPr>
    </xdr:pic>
    <xdr:clientData/>
  </xdr:twoCellAnchor>
  <xdr:twoCellAnchor editAs="oneCell">
    <xdr:from>
      <xdr:col>7</xdr:col>
      <xdr:colOff>248478</xdr:colOff>
      <xdr:row>63</xdr:row>
      <xdr:rowOff>262282</xdr:rowOff>
    </xdr:from>
    <xdr:to>
      <xdr:col>10</xdr:col>
      <xdr:colOff>543787</xdr:colOff>
      <xdr:row>63</xdr:row>
      <xdr:rowOff>2441903</xdr:rowOff>
    </xdr:to>
    <xdr:pic>
      <xdr:nvPicPr>
        <xdr:cNvPr id="170" name="Kép 169">
          <a:extLst>
            <a:ext uri="{FF2B5EF4-FFF2-40B4-BE49-F238E27FC236}">
              <a16:creationId xmlns:a16="http://schemas.microsoft.com/office/drawing/2014/main" id="{4CF1EDC0-BA70-474A-80F8-19BBA40C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9578" y="88968607"/>
          <a:ext cx="2124109" cy="2179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234673</xdr:colOff>
      <xdr:row>66</xdr:row>
      <xdr:rowOff>276087</xdr:rowOff>
    </xdr:from>
    <xdr:to>
      <xdr:col>10</xdr:col>
      <xdr:colOff>309565</xdr:colOff>
      <xdr:row>66</xdr:row>
      <xdr:rowOff>1661022</xdr:rowOff>
    </xdr:to>
    <xdr:pic>
      <xdr:nvPicPr>
        <xdr:cNvPr id="171" name="Kép 170" descr="RIO - 19406 Fali fogas">
          <a:extLst>
            <a:ext uri="{FF2B5EF4-FFF2-40B4-BE49-F238E27FC236}">
              <a16:creationId xmlns:a16="http://schemas.microsoft.com/office/drawing/2014/main" id="{C89CB574-9D9F-4411-887B-F8203084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5373" y="94735512"/>
          <a:ext cx="1294092" cy="13849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234673</xdr:colOff>
      <xdr:row>67</xdr:row>
      <xdr:rowOff>179456</xdr:rowOff>
    </xdr:from>
    <xdr:to>
      <xdr:col>9</xdr:col>
      <xdr:colOff>540199</xdr:colOff>
      <xdr:row>67</xdr:row>
      <xdr:rowOff>1118510</xdr:rowOff>
    </xdr:to>
    <xdr:pic>
      <xdr:nvPicPr>
        <xdr:cNvPr id="172" name="Kép 171" descr="RIO - 19443 2 ajtós polcos szekrény">
          <a:extLst>
            <a:ext uri="{FF2B5EF4-FFF2-40B4-BE49-F238E27FC236}">
              <a16:creationId xmlns:a16="http://schemas.microsoft.com/office/drawing/2014/main" id="{4EEBECF8-C7F2-4344-9794-809194A7B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5373" y="96524831"/>
          <a:ext cx="915126" cy="939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21EBF-27A1-4578-98C0-2CD99B42D0BB}">
  <dimension ref="A2:O83"/>
  <sheetViews>
    <sheetView tabSelected="1" topLeftCell="A8" workbookViewId="0">
      <selection activeCell="G15" sqref="G15"/>
    </sheetView>
  </sheetViews>
  <sheetFormatPr defaultColWidth="9.140625" defaultRowHeight="12.75" x14ac:dyDescent="0.2"/>
  <cols>
    <col min="1" max="1" width="5.7109375" style="1" customWidth="1"/>
    <col min="2" max="2" width="49.28515625" style="1" customWidth="1"/>
    <col min="3" max="3" width="10.140625" style="1" customWidth="1"/>
    <col min="4" max="7" width="16.7109375" style="1" customWidth="1"/>
    <col min="8" max="12" width="9.140625" style="1"/>
    <col min="13" max="13" width="18.5703125" style="1" customWidth="1"/>
    <col min="14" max="15" width="11.5703125" style="12" bestFit="1" customWidth="1"/>
    <col min="16" max="16384" width="9.140625" style="1"/>
  </cols>
  <sheetData>
    <row r="2" spans="1:15" ht="15" x14ac:dyDescent="0.2">
      <c r="B2" s="16" t="s">
        <v>119</v>
      </c>
      <c r="C2" s="31"/>
      <c r="D2" s="31"/>
      <c r="E2" s="31"/>
      <c r="F2" s="16"/>
      <c r="G2" s="16"/>
      <c r="H2" s="16"/>
      <c r="I2" s="16"/>
      <c r="J2" s="16"/>
      <c r="K2" s="16"/>
      <c r="L2" s="16"/>
    </row>
    <row r="3" spans="1:15" ht="15" x14ac:dyDescent="0.2">
      <c r="B3" s="16" t="s">
        <v>124</v>
      </c>
      <c r="C3" s="31"/>
      <c r="D3" s="31"/>
      <c r="E3" s="31"/>
      <c r="F3" s="16"/>
      <c r="G3" s="16"/>
      <c r="H3" s="16"/>
      <c r="I3" s="16"/>
      <c r="J3" s="16"/>
      <c r="K3" s="16"/>
      <c r="L3" s="16"/>
    </row>
    <row r="4" spans="1:15" ht="15" x14ac:dyDescent="0.2">
      <c r="B4" s="16" t="s">
        <v>120</v>
      </c>
      <c r="C4" s="31"/>
      <c r="D4" s="31"/>
      <c r="E4" s="31"/>
      <c r="F4" s="16"/>
      <c r="G4" s="16"/>
      <c r="H4" s="16"/>
      <c r="I4" s="16"/>
      <c r="J4" s="16"/>
      <c r="K4" s="16"/>
      <c r="L4" s="16"/>
    </row>
    <row r="5" spans="1:15" ht="15" x14ac:dyDescent="0.2">
      <c r="B5" s="16" t="s">
        <v>125</v>
      </c>
      <c r="C5" s="31"/>
      <c r="D5" s="31"/>
      <c r="E5" s="31"/>
      <c r="F5" s="16"/>
      <c r="G5" s="16"/>
      <c r="H5" s="16"/>
      <c r="I5" s="16"/>
      <c r="J5" s="16"/>
      <c r="K5" s="16"/>
      <c r="L5" s="16"/>
    </row>
    <row r="6" spans="1:15" ht="15" x14ac:dyDescent="0.2">
      <c r="B6" s="16" t="s">
        <v>121</v>
      </c>
      <c r="C6" s="31"/>
      <c r="D6" s="31"/>
      <c r="E6" s="31"/>
      <c r="F6" s="16"/>
      <c r="G6" s="16"/>
      <c r="H6" s="16"/>
      <c r="I6" s="16"/>
      <c r="J6" s="16"/>
      <c r="K6" s="16"/>
      <c r="L6" s="16"/>
    </row>
    <row r="7" spans="1:15" ht="15" x14ac:dyDescent="0.2">
      <c r="B7" s="16" t="s">
        <v>126</v>
      </c>
      <c r="C7" s="31"/>
      <c r="D7" s="31"/>
      <c r="E7" s="31"/>
      <c r="F7" s="16"/>
      <c r="G7" s="16"/>
      <c r="H7" s="16"/>
      <c r="I7" s="16"/>
      <c r="J7" s="16"/>
      <c r="K7" s="16"/>
      <c r="L7" s="16"/>
    </row>
    <row r="8" spans="1:15" ht="15" x14ac:dyDescent="0.2">
      <c r="B8" s="16" t="s">
        <v>127</v>
      </c>
      <c r="C8" s="31"/>
      <c r="D8" s="31"/>
      <c r="E8" s="31"/>
      <c r="F8" s="16"/>
      <c r="G8" s="16"/>
      <c r="H8" s="16"/>
      <c r="I8" s="16"/>
      <c r="J8" s="16"/>
      <c r="K8" s="16"/>
      <c r="L8" s="16"/>
    </row>
    <row r="9" spans="1:15" ht="15" x14ac:dyDescent="0.2">
      <c r="B9" s="16"/>
      <c r="C9" s="10"/>
      <c r="D9" s="10"/>
      <c r="E9" s="10"/>
      <c r="F9" s="10"/>
      <c r="G9" s="10"/>
      <c r="H9" s="10"/>
      <c r="I9" s="10"/>
      <c r="J9" s="10"/>
      <c r="K9" s="10"/>
      <c r="L9" s="10"/>
    </row>
    <row r="12" spans="1:15" ht="27.75" customHeight="1" x14ac:dyDescent="0.2">
      <c r="A12" s="34" t="s">
        <v>61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  <row r="13" spans="1:15" ht="13.5" thickBot="1" x14ac:dyDescent="0.25">
      <c r="A13" s="32" t="s">
        <v>0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1:15" s="2" customFormat="1" ht="42" customHeight="1" x14ac:dyDescent="0.2">
      <c r="A14" s="22"/>
      <c r="B14" s="23" t="s">
        <v>1</v>
      </c>
      <c r="C14" s="23" t="s">
        <v>2</v>
      </c>
      <c r="D14" s="23" t="s">
        <v>3</v>
      </c>
      <c r="E14" s="23" t="s">
        <v>4</v>
      </c>
      <c r="F14" s="23" t="s">
        <v>5</v>
      </c>
      <c r="G14" s="23" t="s">
        <v>6</v>
      </c>
      <c r="H14" s="36" t="s">
        <v>117</v>
      </c>
      <c r="I14" s="36"/>
      <c r="J14" s="36"/>
      <c r="K14" s="36"/>
      <c r="L14" s="36"/>
      <c r="M14" s="27" t="s">
        <v>118</v>
      </c>
      <c r="N14" s="13"/>
      <c r="O14" s="13"/>
    </row>
    <row r="15" spans="1:15" ht="141" customHeight="1" x14ac:dyDescent="0.2">
      <c r="A15" s="24" t="s">
        <v>7</v>
      </c>
      <c r="B15" s="28" t="s">
        <v>65</v>
      </c>
      <c r="C15" s="6">
        <v>1</v>
      </c>
      <c r="D15" s="7"/>
      <c r="E15" s="8">
        <f t="shared" ref="E15:E68" si="0">C15*D15</f>
        <v>0</v>
      </c>
      <c r="F15" s="7">
        <f>E15*0.27</f>
        <v>0</v>
      </c>
      <c r="G15" s="9">
        <v>0</v>
      </c>
      <c r="H15" s="33"/>
      <c r="I15" s="33"/>
      <c r="J15" s="33"/>
      <c r="K15" s="33"/>
      <c r="L15" s="33"/>
      <c r="M15" s="25"/>
    </row>
    <row r="16" spans="1:15" ht="100.15" customHeight="1" x14ac:dyDescent="0.2">
      <c r="A16" s="24" t="s">
        <v>8</v>
      </c>
      <c r="B16" s="28" t="s">
        <v>66</v>
      </c>
      <c r="C16" s="6">
        <v>1</v>
      </c>
      <c r="D16" s="7"/>
      <c r="E16" s="8">
        <f t="shared" si="0"/>
        <v>0</v>
      </c>
      <c r="F16" s="7">
        <f>E16*0.27</f>
        <v>0</v>
      </c>
      <c r="G16" s="9">
        <f t="shared" ref="G15:G66" si="1">E16+F16</f>
        <v>0</v>
      </c>
      <c r="H16" s="33"/>
      <c r="I16" s="33"/>
      <c r="J16" s="33"/>
      <c r="K16" s="33"/>
      <c r="L16" s="33"/>
      <c r="M16" s="25"/>
    </row>
    <row r="17" spans="1:13" ht="100.15" customHeight="1" x14ac:dyDescent="0.2">
      <c r="A17" s="24" t="s">
        <v>9</v>
      </c>
      <c r="B17" s="28" t="s">
        <v>67</v>
      </c>
      <c r="C17" s="6">
        <v>1</v>
      </c>
      <c r="D17" s="7"/>
      <c r="E17" s="8">
        <f t="shared" si="0"/>
        <v>0</v>
      </c>
      <c r="F17" s="7">
        <f t="shared" ref="F17:F26" si="2">E17*0.27</f>
        <v>0</v>
      </c>
      <c r="G17" s="9">
        <f t="shared" si="1"/>
        <v>0</v>
      </c>
      <c r="H17" s="33"/>
      <c r="I17" s="33"/>
      <c r="J17" s="33"/>
      <c r="K17" s="33"/>
      <c r="L17" s="33"/>
      <c r="M17" s="25"/>
    </row>
    <row r="18" spans="1:13" ht="100.15" customHeight="1" x14ac:dyDescent="0.2">
      <c r="A18" s="24" t="s">
        <v>10</v>
      </c>
      <c r="B18" s="28" t="s">
        <v>68</v>
      </c>
      <c r="C18" s="6">
        <v>1</v>
      </c>
      <c r="D18" s="7"/>
      <c r="E18" s="8">
        <f t="shared" si="0"/>
        <v>0</v>
      </c>
      <c r="F18" s="7">
        <f t="shared" si="2"/>
        <v>0</v>
      </c>
      <c r="G18" s="9">
        <f t="shared" si="1"/>
        <v>0</v>
      </c>
      <c r="H18" s="33"/>
      <c r="I18" s="33"/>
      <c r="J18" s="33"/>
      <c r="K18" s="33"/>
      <c r="L18" s="33"/>
      <c r="M18" s="25"/>
    </row>
    <row r="19" spans="1:13" ht="109.15" customHeight="1" x14ac:dyDescent="0.2">
      <c r="A19" s="24" t="s">
        <v>11</v>
      </c>
      <c r="B19" s="28" t="s">
        <v>69</v>
      </c>
      <c r="C19" s="6">
        <v>1</v>
      </c>
      <c r="D19" s="7"/>
      <c r="E19" s="8">
        <f t="shared" si="0"/>
        <v>0</v>
      </c>
      <c r="F19" s="7">
        <f t="shared" si="2"/>
        <v>0</v>
      </c>
      <c r="G19" s="9">
        <f t="shared" si="1"/>
        <v>0</v>
      </c>
      <c r="H19" s="33"/>
      <c r="I19" s="33"/>
      <c r="J19" s="33"/>
      <c r="K19" s="33"/>
      <c r="L19" s="33"/>
      <c r="M19" s="25"/>
    </row>
    <row r="20" spans="1:13" ht="111.75" customHeight="1" x14ac:dyDescent="0.2">
      <c r="A20" s="24" t="s">
        <v>12</v>
      </c>
      <c r="B20" s="28" t="s">
        <v>70</v>
      </c>
      <c r="C20" s="6">
        <v>1</v>
      </c>
      <c r="D20" s="7"/>
      <c r="E20" s="8">
        <f t="shared" si="0"/>
        <v>0</v>
      </c>
      <c r="F20" s="7">
        <f t="shared" si="2"/>
        <v>0</v>
      </c>
      <c r="G20" s="9">
        <f t="shared" si="1"/>
        <v>0</v>
      </c>
      <c r="H20" s="33"/>
      <c r="I20" s="33"/>
      <c r="J20" s="33"/>
      <c r="K20" s="33"/>
      <c r="L20" s="33"/>
      <c r="M20" s="25"/>
    </row>
    <row r="21" spans="1:13" ht="100.15" customHeight="1" x14ac:dyDescent="0.2">
      <c r="A21" s="24" t="s">
        <v>13</v>
      </c>
      <c r="B21" s="28" t="s">
        <v>71</v>
      </c>
      <c r="C21" s="6">
        <v>1</v>
      </c>
      <c r="D21" s="7"/>
      <c r="E21" s="8">
        <f t="shared" si="0"/>
        <v>0</v>
      </c>
      <c r="F21" s="7">
        <f t="shared" si="2"/>
        <v>0</v>
      </c>
      <c r="G21" s="9">
        <f t="shared" si="1"/>
        <v>0</v>
      </c>
      <c r="H21" s="33"/>
      <c r="I21" s="33"/>
      <c r="J21" s="33"/>
      <c r="K21" s="33"/>
      <c r="L21" s="33"/>
      <c r="M21" s="25"/>
    </row>
    <row r="22" spans="1:13" ht="120.75" customHeight="1" x14ac:dyDescent="0.2">
      <c r="A22" s="24" t="s">
        <v>14</v>
      </c>
      <c r="B22" s="28" t="s">
        <v>72</v>
      </c>
      <c r="C22" s="6">
        <v>1</v>
      </c>
      <c r="D22" s="7"/>
      <c r="E22" s="8">
        <f t="shared" si="0"/>
        <v>0</v>
      </c>
      <c r="F22" s="7">
        <f t="shared" si="2"/>
        <v>0</v>
      </c>
      <c r="G22" s="9">
        <f t="shared" si="1"/>
        <v>0</v>
      </c>
      <c r="H22" s="33"/>
      <c r="I22" s="33"/>
      <c r="J22" s="33"/>
      <c r="K22" s="33"/>
      <c r="L22" s="33"/>
      <c r="M22" s="25"/>
    </row>
    <row r="23" spans="1:13" ht="100.15" customHeight="1" x14ac:dyDescent="0.2">
      <c r="A23" s="24" t="s">
        <v>15</v>
      </c>
      <c r="B23" s="28" t="s">
        <v>73</v>
      </c>
      <c r="C23" s="6">
        <v>2</v>
      </c>
      <c r="D23" s="7"/>
      <c r="E23" s="8">
        <f t="shared" si="0"/>
        <v>0</v>
      </c>
      <c r="F23" s="7">
        <f t="shared" si="2"/>
        <v>0</v>
      </c>
      <c r="G23" s="9">
        <f t="shared" si="1"/>
        <v>0</v>
      </c>
      <c r="H23" s="33"/>
      <c r="I23" s="33"/>
      <c r="J23" s="33"/>
      <c r="K23" s="33"/>
      <c r="L23" s="33"/>
      <c r="M23" s="25"/>
    </row>
    <row r="24" spans="1:13" ht="132" customHeight="1" x14ac:dyDescent="0.2">
      <c r="A24" s="24" t="s">
        <v>16</v>
      </c>
      <c r="B24" s="28" t="s">
        <v>74</v>
      </c>
      <c r="C24" s="6">
        <v>1</v>
      </c>
      <c r="D24" s="7"/>
      <c r="E24" s="8">
        <f t="shared" si="0"/>
        <v>0</v>
      </c>
      <c r="F24" s="7">
        <f t="shared" si="2"/>
        <v>0</v>
      </c>
      <c r="G24" s="9">
        <f t="shared" si="1"/>
        <v>0</v>
      </c>
      <c r="H24" s="33"/>
      <c r="I24" s="33"/>
      <c r="J24" s="33"/>
      <c r="K24" s="33"/>
      <c r="L24" s="33"/>
      <c r="M24" s="25"/>
    </row>
    <row r="25" spans="1:13" ht="159.75" customHeight="1" x14ac:dyDescent="0.2">
      <c r="A25" s="24" t="s">
        <v>17</v>
      </c>
      <c r="B25" s="28" t="s">
        <v>75</v>
      </c>
      <c r="C25" s="6">
        <v>1</v>
      </c>
      <c r="D25" s="7"/>
      <c r="E25" s="8">
        <f t="shared" si="0"/>
        <v>0</v>
      </c>
      <c r="F25" s="7">
        <f t="shared" si="2"/>
        <v>0</v>
      </c>
      <c r="G25" s="9">
        <f t="shared" si="1"/>
        <v>0</v>
      </c>
      <c r="H25" s="33"/>
      <c r="I25" s="33"/>
      <c r="J25" s="33"/>
      <c r="K25" s="33"/>
      <c r="L25" s="33"/>
      <c r="M25" s="25"/>
    </row>
    <row r="26" spans="1:13" ht="156.75" customHeight="1" x14ac:dyDescent="0.2">
      <c r="A26" s="24" t="s">
        <v>18</v>
      </c>
      <c r="B26" s="28" t="s">
        <v>76</v>
      </c>
      <c r="C26" s="6">
        <v>1</v>
      </c>
      <c r="D26" s="7"/>
      <c r="E26" s="8">
        <f t="shared" si="0"/>
        <v>0</v>
      </c>
      <c r="F26" s="7">
        <f t="shared" si="2"/>
        <v>0</v>
      </c>
      <c r="G26" s="9">
        <f t="shared" si="1"/>
        <v>0</v>
      </c>
      <c r="H26" s="33"/>
      <c r="I26" s="33"/>
      <c r="J26" s="33"/>
      <c r="K26" s="33"/>
      <c r="L26" s="33"/>
      <c r="M26" s="25"/>
    </row>
    <row r="27" spans="1:13" ht="140.25" customHeight="1" x14ac:dyDescent="0.2">
      <c r="A27" s="24" t="s">
        <v>19</v>
      </c>
      <c r="B27" s="28" t="s">
        <v>77</v>
      </c>
      <c r="C27" s="6">
        <v>1</v>
      </c>
      <c r="D27" s="7"/>
      <c r="E27" s="8">
        <f t="shared" si="0"/>
        <v>0</v>
      </c>
      <c r="F27" s="7">
        <f>E27*0.27</f>
        <v>0</v>
      </c>
      <c r="G27" s="9">
        <f t="shared" si="1"/>
        <v>0</v>
      </c>
      <c r="H27" s="33"/>
      <c r="I27" s="33"/>
      <c r="J27" s="33"/>
      <c r="K27" s="33"/>
      <c r="L27" s="33"/>
      <c r="M27" s="25"/>
    </row>
    <row r="28" spans="1:13" ht="176.25" customHeight="1" x14ac:dyDescent="0.2">
      <c r="A28" s="24" t="s">
        <v>20</v>
      </c>
      <c r="B28" s="28" t="s">
        <v>128</v>
      </c>
      <c r="C28" s="6">
        <v>1</v>
      </c>
      <c r="D28" s="7"/>
      <c r="E28" s="8">
        <f t="shared" si="0"/>
        <v>0</v>
      </c>
      <c r="F28" s="7">
        <f t="shared" ref="F28:F68" si="3">E28*0.27</f>
        <v>0</v>
      </c>
      <c r="G28" s="9">
        <f t="shared" si="1"/>
        <v>0</v>
      </c>
      <c r="H28" s="33"/>
      <c r="I28" s="33"/>
      <c r="J28" s="33"/>
      <c r="K28" s="33"/>
      <c r="L28" s="33"/>
      <c r="M28" s="25"/>
    </row>
    <row r="29" spans="1:13" ht="173.25" customHeight="1" x14ac:dyDescent="0.2">
      <c r="A29" s="24" t="s">
        <v>21</v>
      </c>
      <c r="B29" s="28" t="s">
        <v>78</v>
      </c>
      <c r="C29" s="6">
        <v>4</v>
      </c>
      <c r="D29" s="7"/>
      <c r="E29" s="8">
        <f t="shared" si="0"/>
        <v>0</v>
      </c>
      <c r="F29" s="7">
        <f t="shared" si="3"/>
        <v>0</v>
      </c>
      <c r="G29" s="9">
        <f t="shared" si="1"/>
        <v>0</v>
      </c>
      <c r="H29" s="33"/>
      <c r="I29" s="33"/>
      <c r="J29" s="33"/>
      <c r="K29" s="33"/>
      <c r="L29" s="33"/>
      <c r="M29" s="25"/>
    </row>
    <row r="30" spans="1:13" ht="100.15" customHeight="1" x14ac:dyDescent="0.2">
      <c r="A30" s="24" t="s">
        <v>22</v>
      </c>
      <c r="B30" s="28" t="s">
        <v>79</v>
      </c>
      <c r="C30" s="6">
        <v>1</v>
      </c>
      <c r="D30" s="7"/>
      <c r="E30" s="8">
        <f t="shared" si="0"/>
        <v>0</v>
      </c>
      <c r="F30" s="7">
        <f t="shared" si="3"/>
        <v>0</v>
      </c>
      <c r="G30" s="9">
        <f t="shared" si="1"/>
        <v>0</v>
      </c>
      <c r="H30" s="33"/>
      <c r="I30" s="33"/>
      <c r="J30" s="33"/>
      <c r="K30" s="33"/>
      <c r="L30" s="33"/>
      <c r="M30" s="25"/>
    </row>
    <row r="31" spans="1:13" ht="126.75" customHeight="1" x14ac:dyDescent="0.2">
      <c r="A31" s="24" t="s">
        <v>23</v>
      </c>
      <c r="B31" s="28" t="s">
        <v>80</v>
      </c>
      <c r="C31" s="6">
        <v>2</v>
      </c>
      <c r="D31" s="7"/>
      <c r="E31" s="8">
        <f t="shared" si="0"/>
        <v>0</v>
      </c>
      <c r="F31" s="7">
        <f t="shared" si="3"/>
        <v>0</v>
      </c>
      <c r="G31" s="9">
        <f t="shared" si="1"/>
        <v>0</v>
      </c>
      <c r="H31" s="33"/>
      <c r="I31" s="33"/>
      <c r="J31" s="33"/>
      <c r="K31" s="33"/>
      <c r="L31" s="33"/>
      <c r="M31" s="25"/>
    </row>
    <row r="32" spans="1:13" ht="141" customHeight="1" x14ac:dyDescent="0.2">
      <c r="A32" s="24" t="s">
        <v>24</v>
      </c>
      <c r="B32" s="28" t="s">
        <v>81</v>
      </c>
      <c r="C32" s="6">
        <v>1</v>
      </c>
      <c r="D32" s="7"/>
      <c r="E32" s="8">
        <f t="shared" si="0"/>
        <v>0</v>
      </c>
      <c r="F32" s="7">
        <f t="shared" si="3"/>
        <v>0</v>
      </c>
      <c r="G32" s="9">
        <f t="shared" si="1"/>
        <v>0</v>
      </c>
      <c r="H32" s="33"/>
      <c r="I32" s="33"/>
      <c r="J32" s="33"/>
      <c r="K32" s="33"/>
      <c r="L32" s="33"/>
      <c r="M32" s="25"/>
    </row>
    <row r="33" spans="1:13" ht="159" customHeight="1" x14ac:dyDescent="0.2">
      <c r="A33" s="24" t="s">
        <v>25</v>
      </c>
      <c r="B33" s="28" t="s">
        <v>82</v>
      </c>
      <c r="C33" s="6">
        <v>1</v>
      </c>
      <c r="D33" s="7"/>
      <c r="E33" s="8">
        <f t="shared" si="0"/>
        <v>0</v>
      </c>
      <c r="F33" s="7">
        <f t="shared" si="3"/>
        <v>0</v>
      </c>
      <c r="G33" s="9">
        <f t="shared" si="1"/>
        <v>0</v>
      </c>
      <c r="H33" s="33"/>
      <c r="I33" s="33"/>
      <c r="J33" s="33"/>
      <c r="K33" s="33"/>
      <c r="L33" s="33"/>
      <c r="M33" s="25"/>
    </row>
    <row r="34" spans="1:13" ht="100.15" customHeight="1" x14ac:dyDescent="0.2">
      <c r="A34" s="24" t="s">
        <v>26</v>
      </c>
      <c r="B34" s="28" t="s">
        <v>83</v>
      </c>
      <c r="C34" s="6">
        <v>1</v>
      </c>
      <c r="D34" s="7"/>
      <c r="E34" s="8">
        <f t="shared" si="0"/>
        <v>0</v>
      </c>
      <c r="F34" s="7">
        <f t="shared" si="3"/>
        <v>0</v>
      </c>
      <c r="G34" s="9">
        <f t="shared" si="1"/>
        <v>0</v>
      </c>
      <c r="H34" s="33"/>
      <c r="I34" s="33"/>
      <c r="J34" s="33"/>
      <c r="K34" s="33"/>
      <c r="L34" s="33"/>
      <c r="M34" s="25"/>
    </row>
    <row r="35" spans="1:13" ht="184.5" customHeight="1" x14ac:dyDescent="0.2">
      <c r="A35" s="24" t="s">
        <v>27</v>
      </c>
      <c r="B35" s="28" t="s">
        <v>84</v>
      </c>
      <c r="C35" s="6">
        <v>1</v>
      </c>
      <c r="D35" s="7"/>
      <c r="E35" s="8">
        <f t="shared" si="0"/>
        <v>0</v>
      </c>
      <c r="F35" s="7">
        <f t="shared" si="3"/>
        <v>0</v>
      </c>
      <c r="G35" s="9">
        <f t="shared" si="1"/>
        <v>0</v>
      </c>
      <c r="H35" s="33"/>
      <c r="I35" s="33"/>
      <c r="J35" s="33"/>
      <c r="K35" s="33"/>
      <c r="L35" s="33"/>
      <c r="M35" s="25"/>
    </row>
    <row r="36" spans="1:13" ht="146.25" customHeight="1" x14ac:dyDescent="0.2">
      <c r="A36" s="24" t="s">
        <v>28</v>
      </c>
      <c r="B36" s="28" t="s">
        <v>85</v>
      </c>
      <c r="C36" s="6">
        <v>1</v>
      </c>
      <c r="D36" s="7"/>
      <c r="E36" s="8">
        <f t="shared" si="0"/>
        <v>0</v>
      </c>
      <c r="F36" s="7">
        <f t="shared" si="3"/>
        <v>0</v>
      </c>
      <c r="G36" s="9">
        <f t="shared" si="1"/>
        <v>0</v>
      </c>
      <c r="H36" s="33"/>
      <c r="I36" s="33"/>
      <c r="J36" s="33"/>
      <c r="K36" s="33"/>
      <c r="L36" s="33"/>
      <c r="M36" s="25"/>
    </row>
    <row r="37" spans="1:13" ht="100.15" customHeight="1" x14ac:dyDescent="0.2">
      <c r="A37" s="24" t="s">
        <v>29</v>
      </c>
      <c r="B37" s="28" t="s">
        <v>86</v>
      </c>
      <c r="C37" s="6">
        <v>1</v>
      </c>
      <c r="D37" s="7"/>
      <c r="E37" s="8">
        <f t="shared" si="0"/>
        <v>0</v>
      </c>
      <c r="F37" s="7">
        <f t="shared" si="3"/>
        <v>0</v>
      </c>
      <c r="G37" s="9">
        <f t="shared" si="1"/>
        <v>0</v>
      </c>
      <c r="H37" s="33"/>
      <c r="I37" s="33"/>
      <c r="J37" s="33"/>
      <c r="K37" s="33"/>
      <c r="L37" s="33"/>
      <c r="M37" s="25"/>
    </row>
    <row r="38" spans="1:13" ht="100.15" customHeight="1" x14ac:dyDescent="0.2">
      <c r="A38" s="24" t="s">
        <v>30</v>
      </c>
      <c r="B38" s="28" t="s">
        <v>87</v>
      </c>
      <c r="C38" s="6">
        <v>1</v>
      </c>
      <c r="D38" s="7"/>
      <c r="E38" s="8">
        <f t="shared" si="0"/>
        <v>0</v>
      </c>
      <c r="F38" s="7">
        <f t="shared" si="3"/>
        <v>0</v>
      </c>
      <c r="G38" s="9">
        <f t="shared" si="1"/>
        <v>0</v>
      </c>
      <c r="H38" s="33"/>
      <c r="I38" s="33"/>
      <c r="J38" s="33"/>
      <c r="K38" s="33"/>
      <c r="L38" s="33"/>
      <c r="M38" s="25"/>
    </row>
    <row r="39" spans="1:13" ht="100.15" customHeight="1" x14ac:dyDescent="0.2">
      <c r="A39" s="24" t="s">
        <v>31</v>
      </c>
      <c r="B39" s="28" t="s">
        <v>88</v>
      </c>
      <c r="C39" s="6">
        <v>1</v>
      </c>
      <c r="D39" s="7"/>
      <c r="E39" s="8">
        <f t="shared" si="0"/>
        <v>0</v>
      </c>
      <c r="F39" s="7">
        <f t="shared" si="3"/>
        <v>0</v>
      </c>
      <c r="G39" s="9">
        <f t="shared" si="1"/>
        <v>0</v>
      </c>
      <c r="H39" s="33"/>
      <c r="I39" s="33"/>
      <c r="J39" s="33"/>
      <c r="K39" s="33"/>
      <c r="L39" s="33"/>
      <c r="M39" s="25"/>
    </row>
    <row r="40" spans="1:13" ht="144" customHeight="1" x14ac:dyDescent="0.2">
      <c r="A40" s="24" t="s">
        <v>32</v>
      </c>
      <c r="B40" s="28" t="s">
        <v>129</v>
      </c>
      <c r="C40" s="6">
        <v>1</v>
      </c>
      <c r="D40" s="7"/>
      <c r="E40" s="8">
        <f t="shared" si="0"/>
        <v>0</v>
      </c>
      <c r="F40" s="7">
        <f t="shared" si="3"/>
        <v>0</v>
      </c>
      <c r="G40" s="9">
        <f t="shared" si="1"/>
        <v>0</v>
      </c>
      <c r="H40" s="33"/>
      <c r="I40" s="33"/>
      <c r="J40" s="33"/>
      <c r="K40" s="33"/>
      <c r="L40" s="33"/>
      <c r="M40" s="25"/>
    </row>
    <row r="41" spans="1:13" ht="100.15" customHeight="1" x14ac:dyDescent="0.2">
      <c r="A41" s="24" t="s">
        <v>33</v>
      </c>
      <c r="B41" s="28" t="s">
        <v>89</v>
      </c>
      <c r="C41" s="6">
        <v>2</v>
      </c>
      <c r="D41" s="7"/>
      <c r="E41" s="8">
        <f t="shared" si="0"/>
        <v>0</v>
      </c>
      <c r="F41" s="7">
        <f t="shared" si="3"/>
        <v>0</v>
      </c>
      <c r="G41" s="9">
        <f t="shared" si="1"/>
        <v>0</v>
      </c>
      <c r="H41" s="33"/>
      <c r="I41" s="33"/>
      <c r="J41" s="33"/>
      <c r="K41" s="33"/>
      <c r="L41" s="33"/>
      <c r="M41" s="25"/>
    </row>
    <row r="42" spans="1:13" ht="146.25" customHeight="1" x14ac:dyDescent="0.2">
      <c r="A42" s="24" t="s">
        <v>34</v>
      </c>
      <c r="B42" s="28" t="s">
        <v>90</v>
      </c>
      <c r="C42" s="6">
        <v>2</v>
      </c>
      <c r="D42" s="7"/>
      <c r="E42" s="8">
        <f t="shared" si="0"/>
        <v>0</v>
      </c>
      <c r="F42" s="7">
        <f t="shared" si="3"/>
        <v>0</v>
      </c>
      <c r="G42" s="9">
        <f t="shared" si="1"/>
        <v>0</v>
      </c>
      <c r="H42" s="33"/>
      <c r="I42" s="33"/>
      <c r="J42" s="33"/>
      <c r="K42" s="33"/>
      <c r="L42" s="33"/>
      <c r="M42" s="25"/>
    </row>
    <row r="43" spans="1:13" ht="105.75" customHeight="1" x14ac:dyDescent="0.2">
      <c r="A43" s="24" t="s">
        <v>35</v>
      </c>
      <c r="B43" s="28" t="s">
        <v>91</v>
      </c>
      <c r="C43" s="6">
        <v>1</v>
      </c>
      <c r="D43" s="7"/>
      <c r="E43" s="8">
        <f t="shared" si="0"/>
        <v>0</v>
      </c>
      <c r="F43" s="7">
        <f t="shared" si="3"/>
        <v>0</v>
      </c>
      <c r="G43" s="9">
        <f t="shared" si="1"/>
        <v>0</v>
      </c>
      <c r="H43" s="33"/>
      <c r="I43" s="33"/>
      <c r="J43" s="33"/>
      <c r="K43" s="33"/>
      <c r="L43" s="33"/>
      <c r="M43" s="25"/>
    </row>
    <row r="44" spans="1:13" ht="168.75" customHeight="1" x14ac:dyDescent="0.2">
      <c r="A44" s="24" t="s">
        <v>36</v>
      </c>
      <c r="B44" s="28" t="s">
        <v>92</v>
      </c>
      <c r="C44" s="6">
        <v>1</v>
      </c>
      <c r="D44" s="7"/>
      <c r="E44" s="8">
        <f t="shared" si="0"/>
        <v>0</v>
      </c>
      <c r="F44" s="7">
        <f t="shared" si="3"/>
        <v>0</v>
      </c>
      <c r="G44" s="9">
        <f t="shared" si="1"/>
        <v>0</v>
      </c>
      <c r="H44" s="33"/>
      <c r="I44" s="33"/>
      <c r="J44" s="33"/>
      <c r="K44" s="33"/>
      <c r="L44" s="33"/>
      <c r="M44" s="25"/>
    </row>
    <row r="45" spans="1:13" ht="100.15" customHeight="1" x14ac:dyDescent="0.2">
      <c r="A45" s="24" t="s">
        <v>37</v>
      </c>
      <c r="B45" s="28" t="s">
        <v>93</v>
      </c>
      <c r="C45" s="6">
        <v>1</v>
      </c>
      <c r="D45" s="7"/>
      <c r="E45" s="8">
        <f t="shared" si="0"/>
        <v>0</v>
      </c>
      <c r="F45" s="7">
        <f t="shared" si="3"/>
        <v>0</v>
      </c>
      <c r="G45" s="9">
        <f t="shared" si="1"/>
        <v>0</v>
      </c>
      <c r="H45" s="33"/>
      <c r="I45" s="33"/>
      <c r="J45" s="33"/>
      <c r="K45" s="33"/>
      <c r="L45" s="33"/>
      <c r="M45" s="25"/>
    </row>
    <row r="46" spans="1:13" ht="165.75" customHeight="1" x14ac:dyDescent="0.2">
      <c r="A46" s="24" t="s">
        <v>38</v>
      </c>
      <c r="B46" s="28" t="s">
        <v>94</v>
      </c>
      <c r="C46" s="6">
        <v>1</v>
      </c>
      <c r="D46" s="7"/>
      <c r="E46" s="8">
        <f t="shared" si="0"/>
        <v>0</v>
      </c>
      <c r="F46" s="7">
        <f t="shared" si="3"/>
        <v>0</v>
      </c>
      <c r="G46" s="9">
        <f t="shared" si="1"/>
        <v>0</v>
      </c>
      <c r="H46" s="33"/>
      <c r="I46" s="33"/>
      <c r="J46" s="33"/>
      <c r="K46" s="33"/>
      <c r="L46" s="33"/>
      <c r="M46" s="25"/>
    </row>
    <row r="47" spans="1:13" ht="100.15" customHeight="1" x14ac:dyDescent="0.2">
      <c r="A47" s="24" t="s">
        <v>39</v>
      </c>
      <c r="B47" s="28" t="s">
        <v>95</v>
      </c>
      <c r="C47" s="6">
        <v>2</v>
      </c>
      <c r="D47" s="7"/>
      <c r="E47" s="8">
        <f t="shared" si="0"/>
        <v>0</v>
      </c>
      <c r="F47" s="7">
        <f t="shared" si="3"/>
        <v>0</v>
      </c>
      <c r="G47" s="9">
        <f t="shared" si="1"/>
        <v>0</v>
      </c>
      <c r="H47" s="33"/>
      <c r="I47" s="33"/>
      <c r="J47" s="33"/>
      <c r="K47" s="33"/>
      <c r="L47" s="33"/>
      <c r="M47" s="25"/>
    </row>
    <row r="48" spans="1:13" ht="167.25" customHeight="1" x14ac:dyDescent="0.2">
      <c r="A48" s="24" t="s">
        <v>40</v>
      </c>
      <c r="B48" s="28" t="s">
        <v>96</v>
      </c>
      <c r="C48" s="6">
        <v>1</v>
      </c>
      <c r="D48" s="7"/>
      <c r="E48" s="8">
        <f t="shared" si="0"/>
        <v>0</v>
      </c>
      <c r="F48" s="7">
        <f t="shared" si="3"/>
        <v>0</v>
      </c>
      <c r="G48" s="9">
        <f t="shared" si="1"/>
        <v>0</v>
      </c>
      <c r="H48" s="33"/>
      <c r="I48" s="33"/>
      <c r="J48" s="33"/>
      <c r="K48" s="33"/>
      <c r="L48" s="33"/>
      <c r="M48" s="25"/>
    </row>
    <row r="49" spans="1:13" ht="144" customHeight="1" x14ac:dyDescent="0.2">
      <c r="A49" s="24" t="s">
        <v>41</v>
      </c>
      <c r="B49" s="28" t="s">
        <v>97</v>
      </c>
      <c r="C49" s="6">
        <v>1</v>
      </c>
      <c r="D49" s="7"/>
      <c r="E49" s="8">
        <f t="shared" si="0"/>
        <v>0</v>
      </c>
      <c r="F49" s="7">
        <f t="shared" si="3"/>
        <v>0</v>
      </c>
      <c r="G49" s="9">
        <f t="shared" si="1"/>
        <v>0</v>
      </c>
      <c r="H49" s="33"/>
      <c r="I49" s="33"/>
      <c r="J49" s="33"/>
      <c r="K49" s="33"/>
      <c r="L49" s="33"/>
      <c r="M49" s="25"/>
    </row>
    <row r="50" spans="1:13" ht="100.15" customHeight="1" x14ac:dyDescent="0.2">
      <c r="A50" s="24" t="s">
        <v>42</v>
      </c>
      <c r="B50" s="28" t="s">
        <v>98</v>
      </c>
      <c r="C50" s="6">
        <v>1</v>
      </c>
      <c r="D50" s="7"/>
      <c r="E50" s="8">
        <f t="shared" si="0"/>
        <v>0</v>
      </c>
      <c r="F50" s="7">
        <f t="shared" si="3"/>
        <v>0</v>
      </c>
      <c r="G50" s="9">
        <f t="shared" si="1"/>
        <v>0</v>
      </c>
      <c r="H50" s="33"/>
      <c r="I50" s="33"/>
      <c r="J50" s="33"/>
      <c r="K50" s="33"/>
      <c r="L50" s="33"/>
      <c r="M50" s="25"/>
    </row>
    <row r="51" spans="1:13" ht="122.25" customHeight="1" x14ac:dyDescent="0.2">
      <c r="A51" s="24" t="s">
        <v>43</v>
      </c>
      <c r="B51" s="28" t="s">
        <v>99</v>
      </c>
      <c r="C51" s="6">
        <v>1</v>
      </c>
      <c r="D51" s="7"/>
      <c r="E51" s="8">
        <f t="shared" si="0"/>
        <v>0</v>
      </c>
      <c r="F51" s="7">
        <f t="shared" si="3"/>
        <v>0</v>
      </c>
      <c r="G51" s="9">
        <f t="shared" si="1"/>
        <v>0</v>
      </c>
      <c r="H51" s="33"/>
      <c r="I51" s="33"/>
      <c r="J51" s="33"/>
      <c r="K51" s="33"/>
      <c r="L51" s="33"/>
      <c r="M51" s="25"/>
    </row>
    <row r="52" spans="1:13" ht="117" customHeight="1" x14ac:dyDescent="0.2">
      <c r="A52" s="24" t="s">
        <v>44</v>
      </c>
      <c r="B52" s="28" t="s">
        <v>100</v>
      </c>
      <c r="C52" s="6">
        <v>10</v>
      </c>
      <c r="D52" s="7"/>
      <c r="E52" s="8">
        <f t="shared" si="0"/>
        <v>0</v>
      </c>
      <c r="F52" s="7">
        <f t="shared" si="3"/>
        <v>0</v>
      </c>
      <c r="G52" s="9">
        <f t="shared" si="1"/>
        <v>0</v>
      </c>
      <c r="H52" s="33"/>
      <c r="I52" s="33"/>
      <c r="J52" s="33"/>
      <c r="K52" s="33"/>
      <c r="L52" s="33"/>
      <c r="M52" s="25"/>
    </row>
    <row r="53" spans="1:13" ht="173.25" customHeight="1" x14ac:dyDescent="0.2">
      <c r="A53" s="24" t="s">
        <v>45</v>
      </c>
      <c r="B53" s="28" t="s">
        <v>101</v>
      </c>
      <c r="C53" s="6">
        <v>2</v>
      </c>
      <c r="D53" s="7"/>
      <c r="E53" s="8">
        <f t="shared" si="0"/>
        <v>0</v>
      </c>
      <c r="F53" s="7">
        <f t="shared" si="3"/>
        <v>0</v>
      </c>
      <c r="G53" s="9">
        <f t="shared" si="1"/>
        <v>0</v>
      </c>
      <c r="H53" s="33"/>
      <c r="I53" s="33"/>
      <c r="J53" s="33"/>
      <c r="K53" s="33"/>
      <c r="L53" s="33"/>
      <c r="M53" s="25"/>
    </row>
    <row r="54" spans="1:13" ht="133.5" customHeight="1" x14ac:dyDescent="0.2">
      <c r="A54" s="24" t="s">
        <v>46</v>
      </c>
      <c r="B54" s="29" t="s">
        <v>102</v>
      </c>
      <c r="C54" s="6">
        <v>1</v>
      </c>
      <c r="D54" s="7"/>
      <c r="E54" s="8">
        <f t="shared" si="0"/>
        <v>0</v>
      </c>
      <c r="F54" s="7">
        <f t="shared" si="3"/>
        <v>0</v>
      </c>
      <c r="G54" s="9">
        <f t="shared" si="1"/>
        <v>0</v>
      </c>
      <c r="H54" s="33"/>
      <c r="I54" s="33"/>
      <c r="J54" s="33"/>
      <c r="K54" s="33"/>
      <c r="L54" s="33"/>
      <c r="M54" s="25"/>
    </row>
    <row r="55" spans="1:13" ht="154.5" customHeight="1" x14ac:dyDescent="0.2">
      <c r="A55" s="24" t="s">
        <v>47</v>
      </c>
      <c r="B55" s="30" t="s">
        <v>103</v>
      </c>
      <c r="C55" s="6">
        <v>2</v>
      </c>
      <c r="D55" s="7"/>
      <c r="E55" s="8">
        <f t="shared" si="0"/>
        <v>0</v>
      </c>
      <c r="F55" s="7">
        <f t="shared" si="3"/>
        <v>0</v>
      </c>
      <c r="G55" s="9">
        <f t="shared" si="1"/>
        <v>0</v>
      </c>
      <c r="H55" s="33"/>
      <c r="I55" s="33"/>
      <c r="J55" s="33"/>
      <c r="K55" s="33"/>
      <c r="L55" s="33"/>
      <c r="M55" s="25"/>
    </row>
    <row r="56" spans="1:13" ht="162.75" customHeight="1" x14ac:dyDescent="0.2">
      <c r="A56" s="24" t="s">
        <v>48</v>
      </c>
      <c r="B56" s="28" t="s">
        <v>104</v>
      </c>
      <c r="C56" s="6">
        <v>3</v>
      </c>
      <c r="D56" s="7"/>
      <c r="E56" s="8">
        <f t="shared" si="0"/>
        <v>0</v>
      </c>
      <c r="F56" s="7">
        <f t="shared" si="3"/>
        <v>0</v>
      </c>
      <c r="G56" s="9">
        <f t="shared" si="1"/>
        <v>0</v>
      </c>
      <c r="H56" s="33"/>
      <c r="I56" s="33"/>
      <c r="J56" s="33"/>
      <c r="K56" s="33"/>
      <c r="L56" s="33"/>
      <c r="M56" s="25"/>
    </row>
    <row r="57" spans="1:13" ht="146.25" customHeight="1" x14ac:dyDescent="0.2">
      <c r="A57" s="24" t="s">
        <v>49</v>
      </c>
      <c r="B57" s="28" t="s">
        <v>105</v>
      </c>
      <c r="C57" s="6">
        <v>3</v>
      </c>
      <c r="D57" s="7"/>
      <c r="E57" s="8">
        <f t="shared" si="0"/>
        <v>0</v>
      </c>
      <c r="F57" s="7">
        <f t="shared" si="3"/>
        <v>0</v>
      </c>
      <c r="G57" s="9">
        <f t="shared" si="1"/>
        <v>0</v>
      </c>
      <c r="H57" s="33"/>
      <c r="I57" s="33"/>
      <c r="J57" s="33"/>
      <c r="K57" s="33"/>
      <c r="L57" s="33"/>
      <c r="M57" s="25"/>
    </row>
    <row r="58" spans="1:13" ht="181.5" customHeight="1" x14ac:dyDescent="0.2">
      <c r="A58" s="24" t="s">
        <v>50</v>
      </c>
      <c r="B58" s="28" t="s">
        <v>106</v>
      </c>
      <c r="C58" s="6">
        <v>3</v>
      </c>
      <c r="D58" s="7"/>
      <c r="E58" s="8">
        <f t="shared" si="0"/>
        <v>0</v>
      </c>
      <c r="F58" s="7">
        <f t="shared" si="3"/>
        <v>0</v>
      </c>
      <c r="G58" s="9">
        <f t="shared" si="1"/>
        <v>0</v>
      </c>
      <c r="H58" s="33"/>
      <c r="I58" s="33"/>
      <c r="J58" s="33"/>
      <c r="K58" s="33"/>
      <c r="L58" s="33"/>
      <c r="M58" s="25"/>
    </row>
    <row r="59" spans="1:13" ht="144" customHeight="1" x14ac:dyDescent="0.2">
      <c r="A59" s="24" t="s">
        <v>51</v>
      </c>
      <c r="B59" s="28" t="s">
        <v>107</v>
      </c>
      <c r="C59" s="6">
        <v>1</v>
      </c>
      <c r="D59" s="7"/>
      <c r="E59" s="8">
        <f t="shared" si="0"/>
        <v>0</v>
      </c>
      <c r="F59" s="7">
        <f t="shared" si="3"/>
        <v>0</v>
      </c>
      <c r="G59" s="9">
        <f t="shared" si="1"/>
        <v>0</v>
      </c>
      <c r="H59" s="33"/>
      <c r="I59" s="33"/>
      <c r="J59" s="33"/>
      <c r="K59" s="33"/>
      <c r="L59" s="33"/>
      <c r="M59" s="25"/>
    </row>
    <row r="60" spans="1:13" ht="144.75" customHeight="1" x14ac:dyDescent="0.2">
      <c r="A60" s="24" t="s">
        <v>52</v>
      </c>
      <c r="B60" s="28" t="s">
        <v>108</v>
      </c>
      <c r="C60" s="6">
        <v>1</v>
      </c>
      <c r="D60" s="7"/>
      <c r="E60" s="8">
        <f t="shared" si="0"/>
        <v>0</v>
      </c>
      <c r="F60" s="7">
        <f t="shared" si="3"/>
        <v>0</v>
      </c>
      <c r="G60" s="9">
        <f t="shared" si="1"/>
        <v>0</v>
      </c>
      <c r="H60" s="33"/>
      <c r="I60" s="33"/>
      <c r="J60" s="33"/>
      <c r="K60" s="33"/>
      <c r="L60" s="33"/>
      <c r="M60" s="25"/>
    </row>
    <row r="61" spans="1:13" ht="148.5" customHeight="1" x14ac:dyDescent="0.2">
      <c r="A61" s="24" t="s">
        <v>53</v>
      </c>
      <c r="B61" s="28" t="s">
        <v>109</v>
      </c>
      <c r="C61" s="6">
        <v>1</v>
      </c>
      <c r="D61" s="7"/>
      <c r="E61" s="8">
        <f t="shared" si="0"/>
        <v>0</v>
      </c>
      <c r="F61" s="7">
        <f t="shared" si="3"/>
        <v>0</v>
      </c>
      <c r="G61" s="9">
        <f t="shared" si="1"/>
        <v>0</v>
      </c>
      <c r="H61" s="33"/>
      <c r="I61" s="33"/>
      <c r="J61" s="33"/>
      <c r="K61" s="33"/>
      <c r="L61" s="33"/>
      <c r="M61" s="25"/>
    </row>
    <row r="62" spans="1:13" ht="284.25" customHeight="1" x14ac:dyDescent="0.2">
      <c r="A62" s="24" t="s">
        <v>54</v>
      </c>
      <c r="B62" s="28" t="s">
        <v>110</v>
      </c>
      <c r="C62" s="6">
        <v>1</v>
      </c>
      <c r="D62" s="7"/>
      <c r="E62" s="8">
        <f t="shared" si="0"/>
        <v>0</v>
      </c>
      <c r="F62" s="7">
        <f t="shared" si="3"/>
        <v>0</v>
      </c>
      <c r="G62" s="9">
        <f t="shared" si="1"/>
        <v>0</v>
      </c>
      <c r="H62" s="33"/>
      <c r="I62" s="33"/>
      <c r="J62" s="33"/>
      <c r="K62" s="33"/>
      <c r="L62" s="33"/>
      <c r="M62" s="25"/>
    </row>
    <row r="63" spans="1:13" ht="231" customHeight="1" x14ac:dyDescent="0.2">
      <c r="A63" s="24" t="s">
        <v>55</v>
      </c>
      <c r="B63" s="28" t="s">
        <v>111</v>
      </c>
      <c r="C63" s="6">
        <v>1</v>
      </c>
      <c r="D63" s="7"/>
      <c r="E63" s="8">
        <f t="shared" si="0"/>
        <v>0</v>
      </c>
      <c r="F63" s="7">
        <f t="shared" si="3"/>
        <v>0</v>
      </c>
      <c r="G63" s="9">
        <f t="shared" si="1"/>
        <v>0</v>
      </c>
      <c r="H63" s="33"/>
      <c r="I63" s="33"/>
      <c r="J63" s="33"/>
      <c r="K63" s="33"/>
      <c r="L63" s="33"/>
      <c r="M63" s="25"/>
    </row>
    <row r="64" spans="1:13" ht="214.5" customHeight="1" x14ac:dyDescent="0.2">
      <c r="A64" s="24" t="s">
        <v>56</v>
      </c>
      <c r="B64" s="28" t="s">
        <v>112</v>
      </c>
      <c r="C64" s="6">
        <v>1</v>
      </c>
      <c r="D64" s="7"/>
      <c r="E64" s="8">
        <f t="shared" si="0"/>
        <v>0</v>
      </c>
      <c r="F64" s="7">
        <f t="shared" si="3"/>
        <v>0</v>
      </c>
      <c r="G64" s="9">
        <f t="shared" si="1"/>
        <v>0</v>
      </c>
      <c r="H64" s="33"/>
      <c r="I64" s="33"/>
      <c r="J64" s="33"/>
      <c r="K64" s="33"/>
      <c r="L64" s="33"/>
      <c r="M64" s="25"/>
    </row>
    <row r="65" spans="1:15" ht="138.75" customHeight="1" x14ac:dyDescent="0.2">
      <c r="A65" s="24" t="s">
        <v>57</v>
      </c>
      <c r="B65" s="28" t="s">
        <v>113</v>
      </c>
      <c r="C65" s="6">
        <v>3</v>
      </c>
      <c r="D65" s="7"/>
      <c r="E65" s="8">
        <f t="shared" si="0"/>
        <v>0</v>
      </c>
      <c r="F65" s="7">
        <f t="shared" si="3"/>
        <v>0</v>
      </c>
      <c r="G65" s="9">
        <f t="shared" si="1"/>
        <v>0</v>
      </c>
      <c r="H65" s="33"/>
      <c r="I65" s="33"/>
      <c r="J65" s="33"/>
      <c r="K65" s="33"/>
      <c r="L65" s="33"/>
      <c r="M65" s="25"/>
    </row>
    <row r="66" spans="1:15" ht="100.15" customHeight="1" x14ac:dyDescent="0.2">
      <c r="A66" s="24" t="s">
        <v>58</v>
      </c>
      <c r="B66" s="28" t="s">
        <v>114</v>
      </c>
      <c r="C66" s="6">
        <v>1</v>
      </c>
      <c r="D66" s="7"/>
      <c r="E66" s="8">
        <f t="shared" si="0"/>
        <v>0</v>
      </c>
      <c r="F66" s="7">
        <f t="shared" si="3"/>
        <v>0</v>
      </c>
      <c r="G66" s="9">
        <f t="shared" si="1"/>
        <v>0</v>
      </c>
      <c r="H66" s="33"/>
      <c r="I66" s="33"/>
      <c r="J66" s="33"/>
      <c r="K66" s="33"/>
      <c r="L66" s="33"/>
      <c r="M66" s="25"/>
    </row>
    <row r="67" spans="1:15" ht="148.5" customHeight="1" x14ac:dyDescent="0.2">
      <c r="A67" s="24" t="s">
        <v>59</v>
      </c>
      <c r="B67" s="28" t="s">
        <v>115</v>
      </c>
      <c r="C67" s="6">
        <v>1</v>
      </c>
      <c r="D67" s="7"/>
      <c r="E67" s="8">
        <f t="shared" si="0"/>
        <v>0</v>
      </c>
      <c r="F67" s="7">
        <f t="shared" si="3"/>
        <v>0</v>
      </c>
      <c r="G67" s="9">
        <f>E67+F67</f>
        <v>0</v>
      </c>
      <c r="H67" s="33"/>
      <c r="I67" s="33"/>
      <c r="J67" s="33"/>
      <c r="K67" s="33"/>
      <c r="L67" s="33"/>
      <c r="M67" s="25"/>
    </row>
    <row r="68" spans="1:15" ht="100.15" customHeight="1" x14ac:dyDescent="0.2">
      <c r="A68" s="24" t="s">
        <v>64</v>
      </c>
      <c r="B68" s="28" t="s">
        <v>116</v>
      </c>
      <c r="C68" s="6">
        <v>1</v>
      </c>
      <c r="D68" s="7"/>
      <c r="E68" s="8">
        <f t="shared" si="0"/>
        <v>0</v>
      </c>
      <c r="F68" s="7">
        <f t="shared" si="3"/>
        <v>0</v>
      </c>
      <c r="G68" s="9">
        <f>E68+F68</f>
        <v>0</v>
      </c>
      <c r="H68" s="33"/>
      <c r="I68" s="33"/>
      <c r="J68" s="33"/>
      <c r="K68" s="33"/>
      <c r="L68" s="33"/>
      <c r="M68" s="25"/>
    </row>
    <row r="69" spans="1:15" x14ac:dyDescent="0.2">
      <c r="A69" s="17" t="s">
        <v>60</v>
      </c>
      <c r="B69" s="18"/>
      <c r="C69" s="19"/>
      <c r="D69" s="20"/>
      <c r="E69" s="21">
        <f>SUM(E15:E68)</f>
        <v>0</v>
      </c>
      <c r="F69" s="21">
        <f>SUM(F15:F68)</f>
        <v>0</v>
      </c>
      <c r="G69" s="21">
        <f>SUM(G15:G68)</f>
        <v>0</v>
      </c>
      <c r="H69" s="11"/>
      <c r="I69" s="10"/>
      <c r="J69" s="10"/>
      <c r="K69" s="10"/>
      <c r="L69" s="10"/>
    </row>
    <row r="70" spans="1:15" x14ac:dyDescent="0.2">
      <c r="A70" s="3"/>
      <c r="B70" s="3"/>
      <c r="C70" s="3"/>
      <c r="D70" s="3"/>
      <c r="E70" s="3"/>
      <c r="F70" s="3"/>
      <c r="G70" s="3"/>
    </row>
    <row r="71" spans="1:15" x14ac:dyDescent="0.2">
      <c r="A71" s="2"/>
      <c r="B71" s="2"/>
      <c r="C71" s="2"/>
      <c r="D71" s="2"/>
      <c r="E71" s="2"/>
      <c r="F71" s="2"/>
      <c r="G71" s="2"/>
    </row>
    <row r="72" spans="1:15" x14ac:dyDescent="0.2">
      <c r="A72" s="38" t="s">
        <v>63</v>
      </c>
      <c r="B72" s="39"/>
      <c r="C72" s="39"/>
      <c r="D72" s="39"/>
      <c r="E72" s="39"/>
      <c r="F72" s="39"/>
      <c r="G72" s="40"/>
    </row>
    <row r="76" spans="1:15" s="4" customFormat="1" x14ac:dyDescent="0.2">
      <c r="A76" s="26" t="s">
        <v>62</v>
      </c>
      <c r="B76" s="41"/>
      <c r="C76" s="42"/>
      <c r="D76" s="42"/>
      <c r="N76" s="14"/>
      <c r="O76" s="14"/>
    </row>
    <row r="77" spans="1:15" customFormat="1" x14ac:dyDescent="0.2">
      <c r="A77" s="5"/>
      <c r="N77" s="15"/>
      <c r="O77" s="15"/>
    </row>
    <row r="78" spans="1:15" x14ac:dyDescent="0.2">
      <c r="D78" s="37"/>
      <c r="E78" s="37"/>
      <c r="F78" s="37"/>
      <c r="G78" s="37"/>
    </row>
    <row r="79" spans="1:15" x14ac:dyDescent="0.2">
      <c r="D79" s="37"/>
      <c r="E79" s="37"/>
      <c r="F79" s="37"/>
      <c r="G79" s="37"/>
    </row>
    <row r="80" spans="1:15" x14ac:dyDescent="0.2">
      <c r="D80" s="37"/>
      <c r="E80" s="37"/>
      <c r="F80" s="37"/>
      <c r="G80" s="37"/>
    </row>
    <row r="81" spans="4:7" x14ac:dyDescent="0.2">
      <c r="D81" s="37"/>
      <c r="E81" s="37"/>
      <c r="F81" s="37"/>
      <c r="G81" s="37"/>
    </row>
    <row r="82" spans="4:7" x14ac:dyDescent="0.2">
      <c r="D82" s="37" t="s">
        <v>122</v>
      </c>
      <c r="E82" s="37"/>
      <c r="F82" s="37"/>
      <c r="G82" s="37"/>
    </row>
    <row r="83" spans="4:7" x14ac:dyDescent="0.2">
      <c r="D83" s="37" t="s">
        <v>123</v>
      </c>
      <c r="E83" s="37"/>
      <c r="F83" s="37"/>
      <c r="G83" s="37"/>
    </row>
  </sheetData>
  <mergeCells count="69">
    <mergeCell ref="D83:G83"/>
    <mergeCell ref="A72:G72"/>
    <mergeCell ref="B76:D76"/>
    <mergeCell ref="D78:G81"/>
    <mergeCell ref="D82:G82"/>
    <mergeCell ref="H66:L66"/>
    <mergeCell ref="H67:L67"/>
    <mergeCell ref="H68:L68"/>
    <mergeCell ref="H60:L60"/>
    <mergeCell ref="H61:L61"/>
    <mergeCell ref="H62:L62"/>
    <mergeCell ref="H63:L63"/>
    <mergeCell ref="H64:L64"/>
    <mergeCell ref="H65:L65"/>
    <mergeCell ref="H59:L59"/>
    <mergeCell ref="H48:L48"/>
    <mergeCell ref="H49:L49"/>
    <mergeCell ref="H50:L50"/>
    <mergeCell ref="H51:L51"/>
    <mergeCell ref="H52:L52"/>
    <mergeCell ref="H53:L53"/>
    <mergeCell ref="H54:L54"/>
    <mergeCell ref="H55:L55"/>
    <mergeCell ref="H56:L56"/>
    <mergeCell ref="H57:L57"/>
    <mergeCell ref="H58:L58"/>
    <mergeCell ref="H47:L47"/>
    <mergeCell ref="H36:L36"/>
    <mergeCell ref="H37:L37"/>
    <mergeCell ref="H38:L38"/>
    <mergeCell ref="H39:L39"/>
    <mergeCell ref="H40:L40"/>
    <mergeCell ref="H41:L41"/>
    <mergeCell ref="H42:L42"/>
    <mergeCell ref="H43:L43"/>
    <mergeCell ref="H44:L44"/>
    <mergeCell ref="H45:L45"/>
    <mergeCell ref="H46:L46"/>
    <mergeCell ref="H35:L35"/>
    <mergeCell ref="H24:L24"/>
    <mergeCell ref="H25:L25"/>
    <mergeCell ref="H26:L26"/>
    <mergeCell ref="H27:L27"/>
    <mergeCell ref="H28:L28"/>
    <mergeCell ref="H29:L29"/>
    <mergeCell ref="H30:L30"/>
    <mergeCell ref="H31:L31"/>
    <mergeCell ref="H32:L32"/>
    <mergeCell ref="H33:L33"/>
    <mergeCell ref="H34:L34"/>
    <mergeCell ref="H23:L23"/>
    <mergeCell ref="A12:M12"/>
    <mergeCell ref="H14:L14"/>
    <mergeCell ref="H15:L15"/>
    <mergeCell ref="H16:L16"/>
    <mergeCell ref="H17:L17"/>
    <mergeCell ref="H18:L18"/>
    <mergeCell ref="H19:L19"/>
    <mergeCell ref="H20:L20"/>
    <mergeCell ref="H21:L21"/>
    <mergeCell ref="H22:L22"/>
    <mergeCell ref="C7:E7"/>
    <mergeCell ref="C8:E8"/>
    <mergeCell ref="A13:M13"/>
    <mergeCell ref="C2:E2"/>
    <mergeCell ref="C3:E3"/>
    <mergeCell ref="C4:E4"/>
    <mergeCell ref="C5:E5"/>
    <mergeCell ref="C6:E6"/>
  </mergeCells>
  <phoneticPr fontId="1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Bútor</vt:lpstr>
      <vt:lpstr>Munka2</vt:lpstr>
    </vt:vector>
  </TitlesOfParts>
  <Company>KD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zsuzsanna.katona@pm.gov.hu</dc:creator>
  <cp:lastModifiedBy>Herczeg Krisztián</cp:lastModifiedBy>
  <cp:lastPrinted>2026-02-18T10:22:49Z</cp:lastPrinted>
  <dcterms:created xsi:type="dcterms:W3CDTF">2015-07-07T14:26:02Z</dcterms:created>
  <dcterms:modified xsi:type="dcterms:W3CDTF">2026-05-27T09:12:53Z</dcterms:modified>
</cp:coreProperties>
</file>