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#Pályázatok 2023\Cementut_keszites\Honlapra\"/>
    </mc:Choice>
  </mc:AlternateContent>
  <xr:revisionPtr revIDLastSave="0" documentId="13_ncr:1_{80FECA24-89C2-477C-A117-80C7F9FDE587}" xr6:coauthVersionLast="47" xr6:coauthVersionMax="47" xr10:uidLastSave="{00000000-0000-0000-0000-000000000000}"/>
  <bookViews>
    <workbookView xWindow="-120" yWindow="-120" windowWidth="19440" windowHeight="11160" xr2:uid="{7AE423DB-2FC7-45FA-8EF0-65F972542CD1}"/>
  </bookViews>
  <sheets>
    <sheet name="FŐÖSSZESÍTŐ" sheetId="11" r:id="rId1"/>
    <sheet name="Újvilág" sheetId="1" r:id="rId2"/>
    <sheet name="Arany János" sheetId="3" r:id="rId3"/>
    <sheet name="Dobó István" sheetId="13" r:id="rId4"/>
    <sheet name="Károlyi Mihály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H6" i="4"/>
  <c r="G6" i="4"/>
  <c r="I6" i="13"/>
  <c r="H6" i="13"/>
  <c r="G6" i="13"/>
  <c r="I6" i="3"/>
  <c r="H6" i="3"/>
  <c r="G6" i="3"/>
  <c r="G7" i="3"/>
  <c r="I7" i="3" s="1"/>
  <c r="H7" i="3"/>
  <c r="I6" i="1"/>
  <c r="H6" i="1"/>
  <c r="G6" i="1"/>
  <c r="D18" i="11"/>
  <c r="H9" i="13" l="1"/>
  <c r="G9" i="13"/>
  <c r="I9" i="13" s="1"/>
  <c r="H8" i="13"/>
  <c r="G8" i="13"/>
  <c r="I8" i="13" s="1"/>
  <c r="H7" i="13"/>
  <c r="G7" i="13"/>
  <c r="H5" i="13"/>
  <c r="G5" i="13"/>
  <c r="I5" i="13" s="1"/>
  <c r="H4" i="13"/>
  <c r="G4" i="13"/>
  <c r="I7" i="13" l="1"/>
  <c r="G10" i="13"/>
  <c r="H10" i="13"/>
  <c r="I4" i="13"/>
  <c r="G8" i="3"/>
  <c r="H8" i="3"/>
  <c r="I8" i="3" s="1"/>
  <c r="G9" i="4"/>
  <c r="I9" i="4" s="1"/>
  <c r="H9" i="4"/>
  <c r="G10" i="1"/>
  <c r="H10" i="1"/>
  <c r="I10" i="1"/>
  <c r="C20" i="11"/>
  <c r="B20" i="11"/>
  <c r="D17" i="11"/>
  <c r="D19" i="11"/>
  <c r="D16" i="11"/>
  <c r="I12" i="13" l="1"/>
  <c r="I13" i="13"/>
  <c r="I14" i="13" s="1"/>
  <c r="D22" i="11"/>
  <c r="D23" i="11" s="1"/>
  <c r="D24" i="11" s="1"/>
  <c r="H5" i="3" l="1"/>
  <c r="H5" i="4"/>
  <c r="H7" i="4"/>
  <c r="H8" i="4"/>
  <c r="G5" i="4"/>
  <c r="G7" i="4"/>
  <c r="G8" i="4"/>
  <c r="G5" i="3"/>
  <c r="G4" i="4"/>
  <c r="G4" i="3"/>
  <c r="H4" i="4"/>
  <c r="H4" i="3"/>
  <c r="H5" i="1"/>
  <c r="H7" i="1"/>
  <c r="H8" i="1"/>
  <c r="I8" i="1" s="1"/>
  <c r="H9" i="1"/>
  <c r="H4" i="1"/>
  <c r="G5" i="1"/>
  <c r="I5" i="1" s="1"/>
  <c r="G7" i="1"/>
  <c r="G8" i="1"/>
  <c r="G9" i="1"/>
  <c r="G4" i="1"/>
  <c r="I5" i="3" l="1"/>
  <c r="G11" i="1"/>
  <c r="I8" i="4"/>
  <c r="I5" i="4"/>
  <c r="H11" i="1"/>
  <c r="H10" i="4"/>
  <c r="I4" i="4"/>
  <c r="G10" i="4"/>
  <c r="G9" i="3"/>
  <c r="H9" i="3"/>
  <c r="I7" i="4"/>
  <c r="I4" i="3"/>
  <c r="I9" i="1"/>
  <c r="I7" i="1"/>
  <c r="I4" i="1"/>
  <c r="I13" i="1" s="1"/>
  <c r="I11" i="3" l="1"/>
  <c r="I12" i="4"/>
  <c r="I13" i="4" s="1"/>
  <c r="I14" i="4" s="1"/>
  <c r="I12" i="3" l="1"/>
  <c r="I13" i="3" s="1"/>
  <c r="I14" i="1"/>
  <c r="I15" i="1" s="1"/>
</calcChain>
</file>

<file path=xl/sharedStrings.xml><?xml version="1.0" encoding="utf-8"?>
<sst xmlns="http://schemas.openxmlformats.org/spreadsheetml/2006/main" count="155" uniqueCount="70">
  <si>
    <t>Tétel megnevezése</t>
  </si>
  <si>
    <t>Megj.</t>
  </si>
  <si>
    <t>Menny.</t>
  </si>
  <si>
    <t>M.e.</t>
  </si>
  <si>
    <r>
      <t xml:space="preserve">Cementes talajstabllizáció készítése </t>
    </r>
    <r>
      <rPr>
        <b/>
        <i/>
        <sz val="11"/>
        <color theme="1"/>
        <rFont val="Calibri"/>
        <family val="2"/>
        <charset val="238"/>
        <scheme val="minor"/>
      </rPr>
      <t>25 cm</t>
    </r>
    <r>
      <rPr>
        <i/>
        <sz val="11"/>
        <color theme="1"/>
        <rFont val="Calibri"/>
        <family val="2"/>
        <charset val="238"/>
        <scheme val="minor"/>
      </rPr>
      <t xml:space="preserve"> vastagságban, </t>
    </r>
    <r>
      <rPr>
        <b/>
        <i/>
        <sz val="11"/>
        <color theme="1"/>
        <rFont val="Calibri"/>
        <family val="2"/>
        <charset val="238"/>
        <scheme val="minor"/>
      </rPr>
      <t>5 %</t>
    </r>
    <r>
      <rPr>
        <i/>
        <sz val="11"/>
        <color theme="1"/>
        <rFont val="Calibri"/>
        <family val="2"/>
        <charset val="238"/>
        <scheme val="minor"/>
      </rPr>
      <t>-os kötőanyagadagolással</t>
    </r>
  </si>
  <si>
    <t>m2</t>
  </si>
  <si>
    <r>
      <t>Bitumenemulziós felületzárás készítése</t>
    </r>
    <r>
      <rPr>
        <b/>
        <sz val="11"/>
        <color theme="1"/>
        <rFont val="Calibri"/>
        <family val="2"/>
        <charset val="238"/>
        <scheme val="minor"/>
      </rPr>
      <t xml:space="preserve"> 3 m</t>
    </r>
    <r>
      <rPr>
        <sz val="11"/>
        <color theme="1"/>
        <rFont val="Calibri"/>
        <family val="2"/>
        <charset val="238"/>
        <scheme val="minor"/>
      </rPr>
      <t xml:space="preserve"> szélességben, 3 rtg. Kőszórással és 2 rtg. Bitumenemulzió permetezéssel</t>
    </r>
  </si>
  <si>
    <t>db</t>
  </si>
  <si>
    <t>Összesen Nettó:</t>
  </si>
  <si>
    <t>+ ÁFA:</t>
  </si>
  <si>
    <t>Összesen Bruttó:</t>
  </si>
  <si>
    <t>Közúti jelző- és útbaigazító táblák elhelyezése</t>
  </si>
  <si>
    <t>Kivitelezés alatt ideiglenes forgalomszabályozás</t>
  </si>
  <si>
    <t>Anyag egységár</t>
  </si>
  <si>
    <t>Díj egységár</t>
  </si>
  <si>
    <t>Anyag összesen</t>
  </si>
  <si>
    <t>Díj összesen</t>
  </si>
  <si>
    <t>Összesen</t>
  </si>
  <si>
    <t xml:space="preserve">Kelt: </t>
  </si>
  <si>
    <t>aláírás</t>
  </si>
  <si>
    <t>Kelt:</t>
  </si>
  <si>
    <t xml:space="preserve">Megrendelő: Kunszentmárton Város Önkormányzata 5440 Kunszentmárton, Köztársaság tér 1. </t>
  </si>
  <si>
    <t xml:space="preserve">Ajánlattevő: </t>
  </si>
  <si>
    <t>Képviselő:</t>
  </si>
  <si>
    <t xml:space="preserve">Adószám: </t>
  </si>
  <si>
    <t>Székhely:</t>
  </si>
  <si>
    <t xml:space="preserve">Levelezési cím: </t>
  </si>
  <si>
    <t>Telefonszám:</t>
  </si>
  <si>
    <t>E-mail cím:</t>
  </si>
  <si>
    <t>Megnevezés</t>
  </si>
  <si>
    <t>ANYAGKÖLTSÉG</t>
  </si>
  <si>
    <t>DÍJKÖLTSÉG</t>
  </si>
  <si>
    <t>ÖSSZESEN</t>
  </si>
  <si>
    <t>Bruttó összesen</t>
  </si>
  <si>
    <t>Nettó összesen</t>
  </si>
  <si>
    <t>FŐÖSSZESÍTŐ</t>
  </si>
  <si>
    <t>Aláírás</t>
  </si>
  <si>
    <t>ÁFA 27%</t>
  </si>
  <si>
    <t>Kelt: …..............................</t>
  </si>
  <si>
    <t>PH.</t>
  </si>
  <si>
    <t>Újvilág utca</t>
  </si>
  <si>
    <t>Arany János utca</t>
  </si>
  <si>
    <t>Károlyi Mihály utca</t>
  </si>
  <si>
    <t>Kunszentmárton, Újvilág utca zúzottköves útburkolat stabilizációjának munkálatai</t>
  </si>
  <si>
    <t>Kunszentmárton, Arany János utca zúzottköves útburkolat stabilizációjának munkálatai</t>
  </si>
  <si>
    <t>Kunszentmárton, Károlyi Mihály utca zúzottköves útburkolat stabilizációjának munkálatai</t>
  </si>
  <si>
    <t>Károlyi Mihály u. 4 m szélességben</t>
  </si>
  <si>
    <t>Szennyvízcsatorna kamerás ellenőrzése kivitelezés végén</t>
  </si>
  <si>
    <t>Kunszentmárton, Dobó István utca zúzottköves útburkolat stabilizációjának munkálatai</t>
  </si>
  <si>
    <t>134 m hosszon, 4 m szélességben</t>
  </si>
  <si>
    <t>Újvilág u. 4 m szélességben</t>
  </si>
  <si>
    <t>164 m hosszon, 3 m szélességben</t>
  </si>
  <si>
    <t>Arany János u. 3 m szélességben</t>
  </si>
  <si>
    <t xml:space="preserve">Arany János u. 164 fm </t>
  </si>
  <si>
    <t>Újvilág u. 134 fm</t>
  </si>
  <si>
    <t>102 m hosszon, 3 m szélességben</t>
  </si>
  <si>
    <t>Dobó István u. 3 m szélességben</t>
  </si>
  <si>
    <t xml:space="preserve">Dobó István u. 102 fm </t>
  </si>
  <si>
    <t>192 m hosszon, 4 m szélességben</t>
  </si>
  <si>
    <t>Károlyi Mihály u. 192 m</t>
  </si>
  <si>
    <t>Dobó István utca</t>
  </si>
  <si>
    <t>Aknák szintbe süllyesztése</t>
  </si>
  <si>
    <t>1 db elsőbbségadás kötelező-, 2 db súlykorlátozó-, 2 db sebességkorlátozó-, 2 db kiegészítő tábla</t>
  </si>
  <si>
    <t xml:space="preserve">Közúti jelző- és útbaigazító táblák elhelyezése </t>
  </si>
  <si>
    <t>1 db elsőbbségadás kötelező-, 3 db súlykorlátozó-, 3 db sebességkorlátozó-, 3 db kiegészítő táblák</t>
  </si>
  <si>
    <t>2 db súlykorlátozó-, 2 db sebeségkorlátozó-, 2 db elsőbbségadás kötelező, 2 db kiegészító táblák</t>
  </si>
  <si>
    <t>Padkanyesés</t>
  </si>
  <si>
    <t>Teljes hosszon az egyik oldalon</t>
  </si>
  <si>
    <t>m</t>
  </si>
  <si>
    <t>Munka leírása: Újvilág, Arany János-Dobó István, Károlyi Mihály utcák zúzottkő útburkolat stabilizációja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</si>
</sst>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&quot;Ft&quot;_-;\-* #,##0\ &quot;Ft&quot;_-;_-* &quot;-&quot;??\ &quot;Ft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1" fillId="0" borderId="0"/>
  </cellStyleXfs>
  <cellXfs count="42">
    <xf numFmtId="0" fontId="0" fillId="0" borderId="0" xfId="0"/>
    <xf numFmtId="0" fontId="3" fillId="0" borderId="1" xfId="0" applyFont="1" applyBorder="1" applyAlignment="1">
      <alignment wrapText="1"/>
    </xf>
    <xf numFmtId="164" fontId="5" fillId="0" borderId="1" xfId="2" applyNumberFormat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4" fontId="5" fillId="0" borderId="1" xfId="4" applyNumberFormat="1" applyFont="1" applyFill="1" applyBorder="1" applyAlignment="1">
      <alignment vertical="center" wrapText="1"/>
    </xf>
    <xf numFmtId="0" fontId="8" fillId="0" borderId="0" xfId="5" applyFont="1" applyAlignment="1">
      <alignment horizontal="center" wrapText="1"/>
    </xf>
    <xf numFmtId="43" fontId="9" fillId="0" borderId="0" xfId="1" applyFont="1" applyFill="1" applyBorder="1" applyAlignment="1">
      <alignment horizontal="center" wrapText="1"/>
    </xf>
    <xf numFmtId="0" fontId="10" fillId="0" borderId="0" xfId="5" applyFont="1" applyAlignment="1">
      <alignment horizontal="center" wrapText="1"/>
    </xf>
    <xf numFmtId="3" fontId="12" fillId="0" borderId="0" xfId="6" applyNumberFormat="1" applyFont="1" applyAlignment="1">
      <alignment horizontal="center"/>
    </xf>
    <xf numFmtId="164" fontId="5" fillId="0" borderId="0" xfId="2" applyNumberFormat="1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0" fontId="9" fillId="2" borderId="0" xfId="5" applyFont="1" applyFill="1" applyAlignment="1">
      <alignment horizontal="center" vertical="center" wrapText="1"/>
    </xf>
    <xf numFmtId="43" fontId="9" fillId="2" borderId="0" xfId="1" applyFont="1" applyFill="1" applyBorder="1" applyAlignment="1">
      <alignment horizontal="center" wrapText="1"/>
    </xf>
    <xf numFmtId="0" fontId="10" fillId="2" borderId="0" xfId="5" applyFont="1" applyFill="1" applyAlignment="1">
      <alignment horizontal="center" wrapText="1"/>
    </xf>
    <xf numFmtId="3" fontId="12" fillId="2" borderId="0" xfId="6" applyNumberFormat="1" applyFont="1" applyFill="1" applyAlignment="1">
      <alignment horizontal="center"/>
    </xf>
    <xf numFmtId="164" fontId="5" fillId="2" borderId="0" xfId="2" applyNumberFormat="1" applyFont="1" applyFill="1" applyBorder="1" applyAlignment="1">
      <alignment horizontal="right" wrapText="1"/>
    </xf>
    <xf numFmtId="164" fontId="6" fillId="2" borderId="0" xfId="2" applyNumberFormat="1" applyFont="1" applyFill="1" applyBorder="1" applyAlignment="1">
      <alignment horizontal="right" wrapText="1"/>
    </xf>
    <xf numFmtId="0" fontId="9" fillId="2" borderId="0" xfId="5" quotePrefix="1" applyFont="1" applyFill="1" applyAlignment="1">
      <alignment horizontal="center" vertical="center" wrapText="1"/>
    </xf>
    <xf numFmtId="0" fontId="0" fillId="0" borderId="0" xfId="0" applyAlignment="1">
      <alignment horizontal="left" vertical="center" indent="5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3" fontId="13" fillId="0" borderId="1" xfId="1" applyFont="1" applyBorder="1" applyAlignment="1">
      <alignment wrapText="1"/>
    </xf>
    <xf numFmtId="0" fontId="14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</cellXfs>
  <cellStyles count="7">
    <cellStyle name="Ezres" xfId="1" builtinId="3"/>
    <cellStyle name="Normál" xfId="0" builtinId="0"/>
    <cellStyle name="Normál 2" xfId="6" xr:uid="{3D4AA5CD-4C23-404C-9E0F-C8A345D6B6F4}"/>
    <cellStyle name="Normál_A3B  I-II ütem szerz." xfId="5" xr:uid="{A1721EC7-99A0-4D2A-940E-3D5792E03DAA}"/>
    <cellStyle name="Pénznem" xfId="2" builtinId="4"/>
    <cellStyle name="Pénznem 10" xfId="4" xr:uid="{F8B84A0F-0C80-4424-98C5-612231FFCAD5}"/>
    <cellStyle name="Pénznem 11" xfId="3" xr:uid="{0B0AE278-6010-4AE9-9462-91B2A079B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5C7F-7688-421E-8B35-33628D6901C7}">
  <dimension ref="A1:H30"/>
  <sheetViews>
    <sheetView tabSelected="1" workbookViewId="0">
      <selection activeCell="D24" sqref="D24"/>
    </sheetView>
  </sheetViews>
  <sheetFormatPr defaultRowHeight="15" x14ac:dyDescent="0.25"/>
  <cols>
    <col min="1" max="1" width="19.28515625" customWidth="1"/>
    <col min="2" max="2" width="15.28515625" customWidth="1"/>
    <col min="3" max="3" width="14.7109375" customWidth="1"/>
    <col min="4" max="4" width="13.28515625" customWidth="1"/>
    <col min="6" max="6" width="11.85546875" customWidth="1"/>
    <col min="7" max="7" width="9.140625" customWidth="1"/>
  </cols>
  <sheetData>
    <row r="1" spans="1:8" ht="29.25" customHeight="1" x14ac:dyDescent="0.25">
      <c r="A1" s="37" t="s">
        <v>21</v>
      </c>
      <c r="B1" s="37"/>
      <c r="C1" s="37"/>
      <c r="D1" s="37"/>
      <c r="E1" s="37"/>
      <c r="F1" s="37"/>
      <c r="G1" s="27"/>
      <c r="H1" s="27"/>
    </row>
    <row r="3" spans="1:8" ht="31.5" customHeight="1" x14ac:dyDescent="0.25">
      <c r="A3" s="38" t="s">
        <v>69</v>
      </c>
      <c r="B3" s="38"/>
      <c r="C3" s="38"/>
      <c r="D3" s="38"/>
      <c r="E3" s="38"/>
      <c r="F3" s="38"/>
      <c r="G3" s="27"/>
      <c r="H3" s="27"/>
    </row>
    <row r="5" spans="1:8" x14ac:dyDescent="0.25">
      <c r="A5" s="41" t="s">
        <v>22</v>
      </c>
      <c r="B5" s="41"/>
      <c r="C5" s="41"/>
      <c r="D5" s="41"/>
      <c r="E5" s="41"/>
      <c r="F5" s="41"/>
      <c r="G5" s="41"/>
      <c r="H5" s="41"/>
    </row>
    <row r="6" spans="1:8" x14ac:dyDescent="0.25">
      <c r="A6" s="41" t="s">
        <v>23</v>
      </c>
      <c r="B6" s="41"/>
      <c r="C6" s="41"/>
      <c r="D6" s="41"/>
      <c r="E6" s="41"/>
      <c r="F6" s="41"/>
      <c r="G6" s="41"/>
      <c r="H6" s="41"/>
    </row>
    <row r="7" spans="1:8" x14ac:dyDescent="0.25">
      <c r="A7" s="40" t="s">
        <v>24</v>
      </c>
      <c r="B7" s="40"/>
      <c r="C7" s="40"/>
      <c r="D7" s="40"/>
      <c r="E7" s="40"/>
      <c r="F7" s="40"/>
      <c r="G7" s="40"/>
      <c r="H7" s="40"/>
    </row>
    <row r="8" spans="1:8" x14ac:dyDescent="0.25">
      <c r="A8" s="40" t="s">
        <v>25</v>
      </c>
      <c r="B8" s="40"/>
      <c r="C8" s="40"/>
      <c r="D8" s="40"/>
      <c r="E8" s="40"/>
      <c r="F8" s="40"/>
      <c r="G8" s="40"/>
      <c r="H8" s="40"/>
    </row>
    <row r="9" spans="1:8" x14ac:dyDescent="0.25">
      <c r="A9" s="40" t="s">
        <v>26</v>
      </c>
      <c r="B9" s="40"/>
      <c r="C9" s="40"/>
      <c r="D9" s="40"/>
      <c r="E9" s="40"/>
      <c r="F9" s="40"/>
      <c r="G9" s="40"/>
      <c r="H9" s="40"/>
    </row>
    <row r="10" spans="1:8" x14ac:dyDescent="0.25">
      <c r="A10" s="40" t="s">
        <v>27</v>
      </c>
      <c r="B10" s="40"/>
      <c r="C10" s="40"/>
      <c r="D10" s="40"/>
      <c r="E10" s="40"/>
      <c r="F10" s="40"/>
      <c r="G10" s="40"/>
      <c r="H10" s="40"/>
    </row>
    <row r="11" spans="1:8" x14ac:dyDescent="0.25">
      <c r="A11" s="40" t="s">
        <v>28</v>
      </c>
      <c r="B11" s="40"/>
      <c r="C11" s="40"/>
      <c r="D11" s="40"/>
      <c r="E11" s="40"/>
      <c r="F11" s="40"/>
      <c r="G11" s="40"/>
      <c r="H11" s="40"/>
    </row>
    <row r="13" spans="1:8" x14ac:dyDescent="0.25">
      <c r="A13" s="39" t="s">
        <v>35</v>
      </c>
      <c r="B13" s="39"/>
      <c r="C13" s="39"/>
      <c r="D13" s="39"/>
      <c r="E13" s="28"/>
      <c r="F13" s="28"/>
    </row>
    <row r="14" spans="1:8" x14ac:dyDescent="0.25">
      <c r="A14" s="29"/>
      <c r="B14" s="29"/>
      <c r="C14" s="29"/>
      <c r="D14" s="29"/>
      <c r="E14" s="29"/>
      <c r="F14" s="29"/>
    </row>
    <row r="15" spans="1:8" x14ac:dyDescent="0.25">
      <c r="A15" s="28" t="s">
        <v>29</v>
      </c>
      <c r="B15" s="28" t="s">
        <v>30</v>
      </c>
      <c r="C15" s="28" t="s">
        <v>31</v>
      </c>
      <c r="D15" s="28" t="s">
        <v>32</v>
      </c>
    </row>
    <row r="16" spans="1:8" x14ac:dyDescent="0.25">
      <c r="A16" t="s">
        <v>40</v>
      </c>
      <c r="C16" s="26"/>
      <c r="D16" s="26">
        <f>SUM(B16:C16)</f>
        <v>0</v>
      </c>
      <c r="E16" s="26"/>
      <c r="F16" s="26"/>
      <c r="G16" s="33"/>
      <c r="H16" s="33"/>
    </row>
    <row r="17" spans="1:8" x14ac:dyDescent="0.25">
      <c r="A17" t="s">
        <v>41</v>
      </c>
      <c r="C17" s="26"/>
      <c r="D17" s="26">
        <f t="shared" ref="D17:D19" si="0">SUM(B17:C17)</f>
        <v>0</v>
      </c>
      <c r="E17" s="26"/>
      <c r="F17" s="26"/>
      <c r="G17" s="33"/>
      <c r="H17" s="33"/>
    </row>
    <row r="18" spans="1:8" x14ac:dyDescent="0.25">
      <c r="A18" t="s">
        <v>60</v>
      </c>
      <c r="C18" s="26"/>
      <c r="D18" s="26">
        <f t="shared" si="0"/>
        <v>0</v>
      </c>
      <c r="E18" s="26"/>
      <c r="F18" s="26"/>
      <c r="G18" s="31"/>
      <c r="H18" s="31"/>
    </row>
    <row r="19" spans="1:8" x14ac:dyDescent="0.25">
      <c r="A19" t="s">
        <v>42</v>
      </c>
      <c r="C19" s="26"/>
      <c r="D19" s="26">
        <f t="shared" si="0"/>
        <v>0</v>
      </c>
      <c r="E19" s="26"/>
      <c r="F19" s="26"/>
      <c r="G19" s="33"/>
      <c r="H19" s="33"/>
    </row>
    <row r="20" spans="1:8" x14ac:dyDescent="0.25">
      <c r="B20" s="26">
        <f>ROUND(SUM(B16:B19),0)</f>
        <v>0</v>
      </c>
      <c r="C20" s="26">
        <f>ROUND(SUM(C16:C19),0)</f>
        <v>0</v>
      </c>
      <c r="E20" s="34"/>
      <c r="F20" s="34"/>
    </row>
    <row r="22" spans="1:8" x14ac:dyDescent="0.25">
      <c r="A22" t="s">
        <v>34</v>
      </c>
      <c r="D22" s="26">
        <f>SUM(D16:D19)</f>
        <v>0</v>
      </c>
      <c r="G22" s="34"/>
      <c r="H22" s="34"/>
    </row>
    <row r="23" spans="1:8" x14ac:dyDescent="0.25">
      <c r="A23" t="s">
        <v>37</v>
      </c>
      <c r="D23" s="26">
        <f>ROUND(D22*0.27,0)</f>
        <v>0</v>
      </c>
      <c r="G23" s="34"/>
      <c r="H23" s="34"/>
    </row>
    <row r="24" spans="1:8" x14ac:dyDescent="0.25">
      <c r="A24" t="s">
        <v>33</v>
      </c>
      <c r="D24" s="30">
        <f>ROUND(SUM(D22:D23),0)</f>
        <v>0</v>
      </c>
      <c r="G24" s="34"/>
      <c r="H24" s="34"/>
    </row>
    <row r="27" spans="1:8" x14ac:dyDescent="0.25">
      <c r="A27" t="s">
        <v>38</v>
      </c>
    </row>
    <row r="28" spans="1:8" x14ac:dyDescent="0.25">
      <c r="C28" s="36"/>
      <c r="D28" s="36"/>
    </row>
    <row r="29" spans="1:8" x14ac:dyDescent="0.25">
      <c r="C29" s="35" t="s">
        <v>36</v>
      </c>
      <c r="D29" s="35"/>
    </row>
    <row r="30" spans="1:8" x14ac:dyDescent="0.25">
      <c r="C30" s="34" t="s">
        <v>39</v>
      </c>
      <c r="D30" s="34"/>
    </row>
  </sheetData>
  <mergeCells count="20">
    <mergeCell ref="A1:F1"/>
    <mergeCell ref="A3:F3"/>
    <mergeCell ref="A13:D13"/>
    <mergeCell ref="G16:H16"/>
    <mergeCell ref="A9:H9"/>
    <mergeCell ref="A10:H10"/>
    <mergeCell ref="A11:H11"/>
    <mergeCell ref="A5:H5"/>
    <mergeCell ref="A6:H6"/>
    <mergeCell ref="A7:H7"/>
    <mergeCell ref="A8:H8"/>
    <mergeCell ref="G17:H17"/>
    <mergeCell ref="G19:H19"/>
    <mergeCell ref="C30:D30"/>
    <mergeCell ref="C29:D29"/>
    <mergeCell ref="C28:D28"/>
    <mergeCell ref="G23:H23"/>
    <mergeCell ref="G24:H24"/>
    <mergeCell ref="E20:F20"/>
    <mergeCell ref="G22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B351-3C05-4309-98C3-3F1E1114C542}">
  <sheetPr>
    <pageSetUpPr fitToPage="1"/>
  </sheetPr>
  <dimension ref="A1:I26"/>
  <sheetViews>
    <sheetView workbookViewId="0">
      <selection activeCell="B6" sqref="B6"/>
    </sheetView>
  </sheetViews>
  <sheetFormatPr defaultRowHeight="15" x14ac:dyDescent="0.25"/>
  <cols>
    <col min="1" max="1" width="33.85546875" customWidth="1"/>
    <col min="2" max="2" width="21.28515625" customWidth="1"/>
    <col min="3" max="3" width="10.7109375" bestFit="1" customWidth="1"/>
    <col min="4" max="4" width="6.5703125" customWidth="1"/>
    <col min="5" max="9" width="10.7109375" customWidth="1"/>
  </cols>
  <sheetData>
    <row r="1" spans="1:9" x14ac:dyDescent="0.25">
      <c r="A1" s="39" t="s">
        <v>43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6" t="s">
        <v>49</v>
      </c>
      <c r="B2" s="36"/>
      <c r="C2" s="36"/>
      <c r="D2" s="36"/>
      <c r="E2" s="36"/>
      <c r="F2" s="36"/>
      <c r="G2" s="36"/>
      <c r="H2" s="36"/>
      <c r="I2" s="36"/>
    </row>
    <row r="3" spans="1:9" s="25" customFormat="1" ht="33" customHeight="1" x14ac:dyDescent="0.25">
      <c r="A3" s="23" t="s">
        <v>0</v>
      </c>
      <c r="B3" s="23" t="s">
        <v>1</v>
      </c>
      <c r="C3" s="24" t="s">
        <v>2</v>
      </c>
      <c r="D3" s="23" t="s">
        <v>3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</row>
    <row r="4" spans="1:9" ht="45" x14ac:dyDescent="0.25">
      <c r="A4" s="1" t="s">
        <v>4</v>
      </c>
      <c r="B4" s="2" t="s">
        <v>50</v>
      </c>
      <c r="C4" s="3">
        <v>536</v>
      </c>
      <c r="D4" s="2" t="s">
        <v>5</v>
      </c>
      <c r="E4" s="2"/>
      <c r="F4" s="2"/>
      <c r="G4" s="5">
        <f>C4*E4</f>
        <v>0</v>
      </c>
      <c r="H4" s="5">
        <f>C4*F4</f>
        <v>0</v>
      </c>
      <c r="I4" s="4">
        <f>G4+H4</f>
        <v>0</v>
      </c>
    </row>
    <row r="5" spans="1:9" ht="60" x14ac:dyDescent="0.25">
      <c r="A5" s="6" t="s">
        <v>6</v>
      </c>
      <c r="B5" s="2" t="s">
        <v>54</v>
      </c>
      <c r="C5" s="3">
        <v>402</v>
      </c>
      <c r="D5" s="2" t="s">
        <v>5</v>
      </c>
      <c r="E5" s="2"/>
      <c r="F5" s="2"/>
      <c r="G5" s="5">
        <f t="shared" ref="G5:G10" si="0">C5*E5</f>
        <v>0</v>
      </c>
      <c r="H5" s="5">
        <f t="shared" ref="H5:H10" si="1">C5*F5</f>
        <v>0</v>
      </c>
      <c r="I5" s="4">
        <f t="shared" ref="I5:I10" si="2">G5+H5</f>
        <v>0</v>
      </c>
    </row>
    <row r="6" spans="1:9" ht="25.5" x14ac:dyDescent="0.25">
      <c r="A6" s="6" t="s">
        <v>66</v>
      </c>
      <c r="B6" s="2" t="s">
        <v>67</v>
      </c>
      <c r="C6" s="3">
        <v>134</v>
      </c>
      <c r="D6" s="2" t="s">
        <v>68</v>
      </c>
      <c r="E6" s="2"/>
      <c r="F6" s="2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x14ac:dyDescent="0.25">
      <c r="A7" s="6" t="s">
        <v>61</v>
      </c>
      <c r="B7" s="2"/>
      <c r="C7" s="3">
        <v>1</v>
      </c>
      <c r="D7" s="2" t="s">
        <v>7</v>
      </c>
      <c r="E7" s="7"/>
      <c r="F7" s="7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63.75" customHeight="1" x14ac:dyDescent="0.25">
      <c r="A8" s="32" t="s">
        <v>11</v>
      </c>
      <c r="B8" s="2" t="s">
        <v>62</v>
      </c>
      <c r="C8" s="3">
        <v>7</v>
      </c>
      <c r="D8" s="2" t="s">
        <v>7</v>
      </c>
      <c r="E8" s="7"/>
      <c r="F8" s="7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0" x14ac:dyDescent="0.25">
      <c r="A9" s="6" t="s">
        <v>12</v>
      </c>
      <c r="B9" s="2"/>
      <c r="C9" s="3">
        <v>1</v>
      </c>
      <c r="D9" s="2" t="s">
        <v>7</v>
      </c>
      <c r="E9" s="7"/>
      <c r="F9" s="7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ht="30" x14ac:dyDescent="0.25">
      <c r="A10" s="6" t="s">
        <v>47</v>
      </c>
      <c r="B10" s="2"/>
      <c r="C10" s="3">
        <v>1</v>
      </c>
      <c r="D10" s="2" t="s">
        <v>7</v>
      </c>
      <c r="E10" s="7"/>
      <c r="F10" s="7"/>
      <c r="G10" s="5">
        <f t="shared" si="0"/>
        <v>0</v>
      </c>
      <c r="H10" s="5">
        <f t="shared" si="1"/>
        <v>0</v>
      </c>
      <c r="I10" s="4">
        <f t="shared" si="2"/>
        <v>0</v>
      </c>
    </row>
    <row r="11" spans="1:9" x14ac:dyDescent="0.25">
      <c r="A11" s="8" t="s">
        <v>17</v>
      </c>
      <c r="B11" s="8"/>
      <c r="C11" s="9"/>
      <c r="D11" s="10"/>
      <c r="E11" s="11"/>
      <c r="F11" s="11"/>
      <c r="G11" s="12">
        <f>SUM(G4:G10)</f>
        <v>0</v>
      </c>
      <c r="H11" s="12">
        <f>SUM(H4:H10)</f>
        <v>0</v>
      </c>
      <c r="I11" s="13"/>
    </row>
    <row r="12" spans="1:9" x14ac:dyDescent="0.25">
      <c r="A12" s="8"/>
      <c r="B12" s="8"/>
      <c r="C12" s="9"/>
      <c r="D12" s="10"/>
      <c r="E12" s="11"/>
      <c r="F12" s="11"/>
      <c r="G12" s="12"/>
      <c r="H12" s="12"/>
      <c r="I12" s="13"/>
    </row>
    <row r="13" spans="1:9" x14ac:dyDescent="0.25">
      <c r="A13" s="14" t="s">
        <v>8</v>
      </c>
      <c r="B13" s="14"/>
      <c r="C13" s="15"/>
      <c r="D13" s="16"/>
      <c r="E13" s="17"/>
      <c r="F13" s="17"/>
      <c r="G13" s="18"/>
      <c r="H13" s="18"/>
      <c r="I13" s="19">
        <f>SUM(I4:I10)</f>
        <v>0</v>
      </c>
    </row>
    <row r="14" spans="1:9" x14ac:dyDescent="0.25">
      <c r="A14" s="20" t="s">
        <v>9</v>
      </c>
      <c r="B14" s="20"/>
      <c r="C14" s="15"/>
      <c r="D14" s="16"/>
      <c r="E14" s="17"/>
      <c r="F14" s="17"/>
      <c r="G14" s="18"/>
      <c r="H14" s="18"/>
      <c r="I14" s="19">
        <f>ROUND(I13*0.27,0)</f>
        <v>0</v>
      </c>
    </row>
    <row r="15" spans="1:9" x14ac:dyDescent="0.25">
      <c r="A15" s="14" t="s">
        <v>10</v>
      </c>
      <c r="B15" s="14"/>
      <c r="C15" s="15"/>
      <c r="D15" s="16"/>
      <c r="E15" s="17"/>
      <c r="F15" s="17"/>
      <c r="G15" s="18"/>
      <c r="H15" s="18"/>
      <c r="I15" s="19">
        <f>I13+I14</f>
        <v>0</v>
      </c>
    </row>
    <row r="18" spans="1:7" x14ac:dyDescent="0.25">
      <c r="A18" s="21" t="s">
        <v>18</v>
      </c>
    </row>
    <row r="19" spans="1:7" x14ac:dyDescent="0.25">
      <c r="A19" s="21"/>
      <c r="E19" s="34" t="s">
        <v>19</v>
      </c>
      <c r="F19" s="34"/>
      <c r="G19" s="34"/>
    </row>
    <row r="20" spans="1:7" x14ac:dyDescent="0.25">
      <c r="A20" s="21"/>
    </row>
    <row r="21" spans="1:7" x14ac:dyDescent="0.25">
      <c r="A21" s="21"/>
    </row>
    <row r="22" spans="1:7" x14ac:dyDescent="0.25">
      <c r="A22" s="21"/>
    </row>
    <row r="24" spans="1:7" x14ac:dyDescent="0.25">
      <c r="A24" s="21"/>
    </row>
    <row r="25" spans="1:7" x14ac:dyDescent="0.25">
      <c r="A25" s="21"/>
    </row>
    <row r="26" spans="1:7" x14ac:dyDescent="0.25">
      <c r="A26" s="21"/>
    </row>
  </sheetData>
  <mergeCells count="3">
    <mergeCell ref="E19:G19"/>
    <mergeCell ref="A1:I1"/>
    <mergeCell ref="A2:I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908F5-B224-46D6-B17B-F4E7CF32E0BB}">
  <dimension ref="A1:I17"/>
  <sheetViews>
    <sheetView workbookViewId="0">
      <selection activeCell="I6" sqref="I6"/>
    </sheetView>
  </sheetViews>
  <sheetFormatPr defaultRowHeight="15" x14ac:dyDescent="0.25"/>
  <cols>
    <col min="1" max="1" width="33.7109375" customWidth="1"/>
    <col min="2" max="2" width="26.7109375" customWidth="1"/>
    <col min="3" max="3" width="10.7109375" customWidth="1"/>
    <col min="4" max="4" width="6.7109375" customWidth="1"/>
    <col min="5" max="9" width="10.7109375" customWidth="1"/>
  </cols>
  <sheetData>
    <row r="1" spans="1:9" x14ac:dyDescent="0.25">
      <c r="A1" s="39" t="s">
        <v>44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6" t="s">
        <v>51</v>
      </c>
      <c r="B2" s="36"/>
      <c r="C2" s="36"/>
      <c r="D2" s="36"/>
      <c r="E2" s="36"/>
      <c r="F2" s="36"/>
      <c r="G2" s="36"/>
      <c r="H2" s="36"/>
      <c r="I2" s="36"/>
    </row>
    <row r="3" spans="1:9" s="25" customFormat="1" ht="33" customHeight="1" x14ac:dyDescent="0.25">
      <c r="A3" s="23" t="s">
        <v>0</v>
      </c>
      <c r="B3" s="23" t="s">
        <v>1</v>
      </c>
      <c r="C3" s="24" t="s">
        <v>2</v>
      </c>
      <c r="D3" s="23" t="s">
        <v>3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</row>
    <row r="4" spans="1:9" ht="45" customHeight="1" x14ac:dyDescent="0.25">
      <c r="A4" s="1" t="s">
        <v>4</v>
      </c>
      <c r="B4" s="2" t="s">
        <v>52</v>
      </c>
      <c r="C4" s="3">
        <v>492</v>
      </c>
      <c r="D4" s="2" t="s">
        <v>5</v>
      </c>
      <c r="E4" s="2"/>
      <c r="F4" s="2"/>
      <c r="G4" s="5">
        <f>C4*E4</f>
        <v>0</v>
      </c>
      <c r="H4" s="5">
        <f>C4*F4</f>
        <v>0</v>
      </c>
      <c r="I4" s="4">
        <f>G4+H4</f>
        <v>0</v>
      </c>
    </row>
    <row r="5" spans="1:9" ht="60" customHeight="1" x14ac:dyDescent="0.25">
      <c r="A5" s="6" t="s">
        <v>6</v>
      </c>
      <c r="B5" s="2" t="s">
        <v>53</v>
      </c>
      <c r="C5" s="3">
        <v>492</v>
      </c>
      <c r="D5" s="2" t="s">
        <v>5</v>
      </c>
      <c r="E5" s="2"/>
      <c r="F5" s="2"/>
      <c r="G5" s="5">
        <f t="shared" ref="G5:G6" si="0">C5*E5</f>
        <v>0</v>
      </c>
      <c r="H5" s="5">
        <f t="shared" ref="H5:H6" si="1">C5*F5</f>
        <v>0</v>
      </c>
      <c r="I5" s="4">
        <f t="shared" ref="I5:I8" si="2">G5+H5</f>
        <v>0</v>
      </c>
    </row>
    <row r="6" spans="1:9" ht="29.25" customHeight="1" x14ac:dyDescent="0.25">
      <c r="A6" s="6" t="s">
        <v>66</v>
      </c>
      <c r="B6" s="2" t="s">
        <v>67</v>
      </c>
      <c r="C6" s="3">
        <v>164</v>
      </c>
      <c r="D6" s="2" t="s">
        <v>68</v>
      </c>
      <c r="E6" s="2"/>
      <c r="F6" s="2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30" customHeight="1" x14ac:dyDescent="0.25">
      <c r="A7" s="6" t="s">
        <v>12</v>
      </c>
      <c r="B7" s="2"/>
      <c r="C7" s="3">
        <v>1</v>
      </c>
      <c r="D7" s="2" t="s">
        <v>7</v>
      </c>
      <c r="E7" s="7"/>
      <c r="F7" s="7"/>
      <c r="G7" s="5">
        <f>C7*E7</f>
        <v>0</v>
      </c>
      <c r="H7" s="5">
        <f>C7*F7</f>
        <v>0</v>
      </c>
      <c r="I7" s="4">
        <f t="shared" si="2"/>
        <v>0</v>
      </c>
    </row>
    <row r="8" spans="1:9" ht="30" customHeight="1" x14ac:dyDescent="0.25">
      <c r="A8" s="6" t="s">
        <v>47</v>
      </c>
      <c r="B8" s="2"/>
      <c r="C8" s="3">
        <v>1</v>
      </c>
      <c r="D8" s="2" t="s">
        <v>7</v>
      </c>
      <c r="E8" s="7"/>
      <c r="F8" s="7"/>
      <c r="G8" s="5">
        <f>C8*E8</f>
        <v>0</v>
      </c>
      <c r="H8" s="5">
        <f>C8*F8</f>
        <v>0</v>
      </c>
      <c r="I8" s="4">
        <f t="shared" si="2"/>
        <v>0</v>
      </c>
    </row>
    <row r="9" spans="1:9" x14ac:dyDescent="0.25">
      <c r="A9" s="8" t="s">
        <v>17</v>
      </c>
      <c r="B9" s="8"/>
      <c r="C9" s="9"/>
      <c r="D9" s="10"/>
      <c r="E9" s="11"/>
      <c r="F9" s="11"/>
      <c r="G9" s="12">
        <f>SUM(G4:G8)</f>
        <v>0</v>
      </c>
      <c r="H9" s="12">
        <f>SUM(H4:H8)</f>
        <v>0</v>
      </c>
      <c r="I9" s="13"/>
    </row>
    <row r="10" spans="1:9" x14ac:dyDescent="0.25">
      <c r="A10" s="8"/>
      <c r="B10" s="8"/>
      <c r="C10" s="9"/>
      <c r="D10" s="10"/>
      <c r="E10" s="11"/>
      <c r="F10" s="11"/>
      <c r="G10" s="12"/>
      <c r="H10" s="12"/>
      <c r="I10" s="13"/>
    </row>
    <row r="11" spans="1:9" x14ac:dyDescent="0.25">
      <c r="A11" s="14" t="s">
        <v>8</v>
      </c>
      <c r="B11" s="14"/>
      <c r="C11" s="15"/>
      <c r="D11" s="16"/>
      <c r="E11" s="17"/>
      <c r="F11" s="17"/>
      <c r="G11" s="18"/>
      <c r="H11" s="18"/>
      <c r="I11" s="19">
        <f>SUM(I4:I8)</f>
        <v>0</v>
      </c>
    </row>
    <row r="12" spans="1:9" x14ac:dyDescent="0.25">
      <c r="A12" s="20" t="s">
        <v>9</v>
      </c>
      <c r="B12" s="20"/>
      <c r="C12" s="15"/>
      <c r="D12" s="16"/>
      <c r="E12" s="17"/>
      <c r="F12" s="17"/>
      <c r="G12" s="18"/>
      <c r="H12" s="18"/>
      <c r="I12" s="19">
        <f>ROUND(I11*0.27,0)</f>
        <v>0</v>
      </c>
    </row>
    <row r="13" spans="1:9" x14ac:dyDescent="0.25">
      <c r="A13" s="14" t="s">
        <v>10</v>
      </c>
      <c r="B13" s="14"/>
      <c r="C13" s="15"/>
      <c r="D13" s="16"/>
      <c r="E13" s="17"/>
      <c r="F13" s="17"/>
      <c r="G13" s="18"/>
      <c r="H13" s="18"/>
      <c r="I13" s="19">
        <f>I11+I12</f>
        <v>0</v>
      </c>
    </row>
    <row r="16" spans="1:9" x14ac:dyDescent="0.25">
      <c r="A16" t="s">
        <v>20</v>
      </c>
    </row>
    <row r="17" spans="5:7" x14ac:dyDescent="0.25">
      <c r="E17" s="34" t="s">
        <v>19</v>
      </c>
      <c r="F17" s="34"/>
      <c r="G17" s="34"/>
    </row>
  </sheetData>
  <mergeCells count="3">
    <mergeCell ref="A1:I1"/>
    <mergeCell ref="A2:I2"/>
    <mergeCell ref="E17:G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41EE4-BD9C-4B3F-835E-9BCB1748C970}">
  <dimension ref="A1:I18"/>
  <sheetViews>
    <sheetView workbookViewId="0">
      <selection activeCell="B6" sqref="B6"/>
    </sheetView>
  </sheetViews>
  <sheetFormatPr defaultRowHeight="15" x14ac:dyDescent="0.25"/>
  <cols>
    <col min="1" max="1" width="33.7109375" customWidth="1"/>
    <col min="2" max="2" width="26.7109375" customWidth="1"/>
    <col min="3" max="3" width="10.7109375" customWidth="1"/>
    <col min="4" max="4" width="6.7109375" customWidth="1"/>
    <col min="5" max="9" width="10.7109375" customWidth="1"/>
  </cols>
  <sheetData>
    <row r="1" spans="1:9" x14ac:dyDescent="0.25">
      <c r="A1" s="39" t="s">
        <v>48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6" t="s">
        <v>55</v>
      </c>
      <c r="B2" s="36"/>
      <c r="C2" s="36"/>
      <c r="D2" s="36"/>
      <c r="E2" s="36"/>
      <c r="F2" s="36"/>
      <c r="G2" s="36"/>
      <c r="H2" s="36"/>
      <c r="I2" s="36"/>
    </row>
    <row r="3" spans="1:9" ht="31.5" x14ac:dyDescent="0.25">
      <c r="A3" s="23" t="s">
        <v>0</v>
      </c>
      <c r="B3" s="23" t="s">
        <v>1</v>
      </c>
      <c r="C3" s="24" t="s">
        <v>2</v>
      </c>
      <c r="D3" s="23" t="s">
        <v>3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</row>
    <row r="4" spans="1:9" ht="45" x14ac:dyDescent="0.25">
      <c r="A4" s="1" t="s">
        <v>4</v>
      </c>
      <c r="B4" s="2" t="s">
        <v>56</v>
      </c>
      <c r="C4" s="3">
        <v>306</v>
      </c>
      <c r="D4" s="2" t="s">
        <v>5</v>
      </c>
      <c r="E4" s="2"/>
      <c r="F4" s="2"/>
      <c r="G4" s="5">
        <f>C4*E4</f>
        <v>0</v>
      </c>
      <c r="H4" s="5">
        <f>C4*F4</f>
        <v>0</v>
      </c>
      <c r="I4" s="4">
        <f>G4+H4</f>
        <v>0</v>
      </c>
    </row>
    <row r="5" spans="1:9" ht="60" x14ac:dyDescent="0.25">
      <c r="A5" s="6" t="s">
        <v>6</v>
      </c>
      <c r="B5" s="2" t="s">
        <v>57</v>
      </c>
      <c r="C5" s="3">
        <v>306</v>
      </c>
      <c r="D5" s="2" t="s">
        <v>5</v>
      </c>
      <c r="E5" s="2"/>
      <c r="F5" s="2"/>
      <c r="G5" s="5">
        <f t="shared" ref="G5:G6" si="0">C5*E5</f>
        <v>0</v>
      </c>
      <c r="H5" s="5">
        <f t="shared" ref="H5:H6" si="1">C5*F5</f>
        <v>0</v>
      </c>
      <c r="I5" s="4">
        <f t="shared" ref="I5:I9" si="2">G5+H5</f>
        <v>0</v>
      </c>
    </row>
    <row r="6" spans="1:9" ht="30" customHeight="1" x14ac:dyDescent="0.25">
      <c r="A6" s="6" t="s">
        <v>66</v>
      </c>
      <c r="B6" s="2" t="s">
        <v>67</v>
      </c>
      <c r="C6" s="3">
        <v>102</v>
      </c>
      <c r="D6" s="2" t="s">
        <v>68</v>
      </c>
      <c r="E6" s="2"/>
      <c r="F6" s="2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58.5" customHeight="1" x14ac:dyDescent="0.25">
      <c r="A7" s="32" t="s">
        <v>11</v>
      </c>
      <c r="B7" s="2" t="s">
        <v>64</v>
      </c>
      <c r="C7" s="3">
        <v>10</v>
      </c>
      <c r="D7" s="2" t="s">
        <v>7</v>
      </c>
      <c r="E7" s="7"/>
      <c r="F7" s="7"/>
      <c r="G7" s="5">
        <f>C7*E7</f>
        <v>0</v>
      </c>
      <c r="H7" s="5">
        <f>C7*F7</f>
        <v>0</v>
      </c>
      <c r="I7" s="4">
        <f t="shared" si="2"/>
        <v>0</v>
      </c>
    </row>
    <row r="8" spans="1:9" ht="30" x14ac:dyDescent="0.25">
      <c r="A8" s="6" t="s">
        <v>12</v>
      </c>
      <c r="B8" s="2"/>
      <c r="C8" s="3">
        <v>1</v>
      </c>
      <c r="D8" s="2" t="s">
        <v>7</v>
      </c>
      <c r="E8" s="7"/>
      <c r="F8" s="7"/>
      <c r="G8" s="5">
        <f>C8*E8</f>
        <v>0</v>
      </c>
      <c r="H8" s="5">
        <f>C8*F8</f>
        <v>0</v>
      </c>
      <c r="I8" s="4">
        <f t="shared" si="2"/>
        <v>0</v>
      </c>
    </row>
    <row r="9" spans="1:9" ht="30" x14ac:dyDescent="0.25">
      <c r="A9" s="6" t="s">
        <v>47</v>
      </c>
      <c r="B9" s="2"/>
      <c r="C9" s="3">
        <v>1</v>
      </c>
      <c r="D9" s="2" t="s">
        <v>7</v>
      </c>
      <c r="E9" s="7"/>
      <c r="F9" s="7"/>
      <c r="G9" s="5">
        <f>C9*E9</f>
        <v>0</v>
      </c>
      <c r="H9" s="5">
        <f>C9*F9</f>
        <v>0</v>
      </c>
      <c r="I9" s="4">
        <f t="shared" si="2"/>
        <v>0</v>
      </c>
    </row>
    <row r="10" spans="1:9" x14ac:dyDescent="0.25">
      <c r="A10" s="8" t="s">
        <v>17</v>
      </c>
      <c r="B10" s="8"/>
      <c r="C10" s="9"/>
      <c r="D10" s="10"/>
      <c r="E10" s="11"/>
      <c r="F10" s="11"/>
      <c r="G10" s="12">
        <f>SUM(G4:G9)</f>
        <v>0</v>
      </c>
      <c r="H10" s="12">
        <f>SUM(H4:H9)</f>
        <v>0</v>
      </c>
      <c r="I10" s="13"/>
    </row>
    <row r="11" spans="1:9" x14ac:dyDescent="0.25">
      <c r="A11" s="8"/>
      <c r="B11" s="8"/>
      <c r="C11" s="9"/>
      <c r="D11" s="10"/>
      <c r="E11" s="11"/>
      <c r="F11" s="11"/>
      <c r="G11" s="12"/>
      <c r="H11" s="12"/>
      <c r="I11" s="13"/>
    </row>
    <row r="12" spans="1:9" x14ac:dyDescent="0.25">
      <c r="A12" s="14" t="s">
        <v>8</v>
      </c>
      <c r="B12" s="14"/>
      <c r="C12" s="15"/>
      <c r="D12" s="16"/>
      <c r="E12" s="17"/>
      <c r="F12" s="17"/>
      <c r="G12" s="18"/>
      <c r="H12" s="18"/>
      <c r="I12" s="19">
        <f>SUM(I4:I9)</f>
        <v>0</v>
      </c>
    </row>
    <row r="13" spans="1:9" x14ac:dyDescent="0.25">
      <c r="A13" s="20" t="s">
        <v>9</v>
      </c>
      <c r="B13" s="20"/>
      <c r="C13" s="15"/>
      <c r="D13" s="16"/>
      <c r="E13" s="17"/>
      <c r="F13" s="17"/>
      <c r="G13" s="18"/>
      <c r="H13" s="18"/>
      <c r="I13" s="19">
        <f>ROUND(I12*0.27,0)</f>
        <v>0</v>
      </c>
    </row>
    <row r="14" spans="1:9" x14ac:dyDescent="0.25">
      <c r="A14" s="14" t="s">
        <v>10</v>
      </c>
      <c r="B14" s="14"/>
      <c r="C14" s="15"/>
      <c r="D14" s="16"/>
      <c r="E14" s="17"/>
      <c r="F14" s="17"/>
      <c r="G14" s="18"/>
      <c r="H14" s="18"/>
      <c r="I14" s="19">
        <f>I12+I13</f>
        <v>0</v>
      </c>
    </row>
    <row r="17" spans="1:7" x14ac:dyDescent="0.25">
      <c r="A17" t="s">
        <v>20</v>
      </c>
    </row>
    <row r="18" spans="1:7" x14ac:dyDescent="0.25">
      <c r="E18" s="34" t="s">
        <v>19</v>
      </c>
      <c r="F18" s="34"/>
      <c r="G18" s="34"/>
    </row>
  </sheetData>
  <mergeCells count="3">
    <mergeCell ref="A1:I1"/>
    <mergeCell ref="A2:I2"/>
    <mergeCell ref="E18:G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31E9-5400-4EAA-A8F5-37D3E0D11548}">
  <dimension ref="A1:I18"/>
  <sheetViews>
    <sheetView workbookViewId="0">
      <selection activeCell="J6" sqref="J6"/>
    </sheetView>
  </sheetViews>
  <sheetFormatPr defaultRowHeight="15" x14ac:dyDescent="0.25"/>
  <cols>
    <col min="1" max="1" width="33.85546875" customWidth="1"/>
    <col min="2" max="2" width="21.28515625" customWidth="1"/>
    <col min="3" max="3" width="10.7109375" bestFit="1" customWidth="1"/>
    <col min="4" max="4" width="6.5703125" customWidth="1"/>
    <col min="5" max="9" width="10.7109375" customWidth="1"/>
  </cols>
  <sheetData>
    <row r="1" spans="1:9" x14ac:dyDescent="0.25">
      <c r="A1" s="39" t="s">
        <v>45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6" t="s">
        <v>58</v>
      </c>
      <c r="B2" s="36"/>
      <c r="C2" s="36"/>
      <c r="D2" s="36"/>
      <c r="E2" s="36"/>
      <c r="F2" s="36"/>
      <c r="G2" s="36"/>
      <c r="H2" s="36"/>
      <c r="I2" s="36"/>
    </row>
    <row r="3" spans="1:9" ht="31.5" x14ac:dyDescent="0.25">
      <c r="A3" s="23" t="s">
        <v>0</v>
      </c>
      <c r="B3" s="23" t="s">
        <v>1</v>
      </c>
      <c r="C3" s="24" t="s">
        <v>2</v>
      </c>
      <c r="D3" s="23" t="s">
        <v>3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</row>
    <row r="4" spans="1:9" ht="45" x14ac:dyDescent="0.25">
      <c r="A4" s="1" t="s">
        <v>4</v>
      </c>
      <c r="B4" s="2" t="s">
        <v>46</v>
      </c>
      <c r="C4" s="3">
        <v>768</v>
      </c>
      <c r="D4" s="2" t="s">
        <v>5</v>
      </c>
      <c r="E4" s="2"/>
      <c r="F4" s="2"/>
      <c r="G4" s="5">
        <f>C4*E4</f>
        <v>0</v>
      </c>
      <c r="H4" s="5">
        <f>C4*F4</f>
        <v>0</v>
      </c>
      <c r="I4" s="4">
        <f>G4+H4</f>
        <v>0</v>
      </c>
    </row>
    <row r="5" spans="1:9" ht="60" x14ac:dyDescent="0.25">
      <c r="A5" s="6" t="s">
        <v>6</v>
      </c>
      <c r="B5" s="2" t="s">
        <v>59</v>
      </c>
      <c r="C5" s="3">
        <v>576</v>
      </c>
      <c r="D5" s="2" t="s">
        <v>5</v>
      </c>
      <c r="E5" s="2"/>
      <c r="F5" s="2"/>
      <c r="G5" s="5">
        <f t="shared" ref="G5:G9" si="0">C5*E5</f>
        <v>0</v>
      </c>
      <c r="H5" s="5">
        <f t="shared" ref="H5:H9" si="1">C5*F5</f>
        <v>0</v>
      </c>
      <c r="I5" s="4">
        <f t="shared" ref="I5:I9" si="2">G5+H5</f>
        <v>0</v>
      </c>
    </row>
    <row r="6" spans="1:9" ht="27.75" customHeight="1" x14ac:dyDescent="0.25">
      <c r="A6" s="6" t="s">
        <v>66</v>
      </c>
      <c r="B6" s="2" t="s">
        <v>67</v>
      </c>
      <c r="C6" s="3">
        <v>192</v>
      </c>
      <c r="D6" s="2" t="s">
        <v>68</v>
      </c>
      <c r="E6" s="2"/>
      <c r="F6" s="2"/>
      <c r="G6" s="5">
        <f t="shared" si="0"/>
        <v>0</v>
      </c>
      <c r="H6" s="5">
        <f t="shared" si="1"/>
        <v>0</v>
      </c>
      <c r="I6" s="4">
        <f t="shared" si="2"/>
        <v>0</v>
      </c>
    </row>
    <row r="7" spans="1:9" ht="68.25" customHeight="1" x14ac:dyDescent="0.25">
      <c r="A7" s="32" t="s">
        <v>63</v>
      </c>
      <c r="B7" s="2" t="s">
        <v>65</v>
      </c>
      <c r="C7" s="3">
        <v>8</v>
      </c>
      <c r="D7" s="2" t="s">
        <v>7</v>
      </c>
      <c r="E7" s="7"/>
      <c r="F7" s="7"/>
      <c r="G7" s="5">
        <f t="shared" si="0"/>
        <v>0</v>
      </c>
      <c r="H7" s="5">
        <f t="shared" si="1"/>
        <v>0</v>
      </c>
      <c r="I7" s="4">
        <f t="shared" si="2"/>
        <v>0</v>
      </c>
    </row>
    <row r="8" spans="1:9" ht="30" x14ac:dyDescent="0.25">
      <c r="A8" s="6" t="s">
        <v>12</v>
      </c>
      <c r="B8" s="2"/>
      <c r="C8" s="3">
        <v>1</v>
      </c>
      <c r="D8" s="2" t="s">
        <v>7</v>
      </c>
      <c r="E8" s="7"/>
      <c r="F8" s="7"/>
      <c r="G8" s="5">
        <f t="shared" si="0"/>
        <v>0</v>
      </c>
      <c r="H8" s="5">
        <f t="shared" si="1"/>
        <v>0</v>
      </c>
      <c r="I8" s="4">
        <f t="shared" si="2"/>
        <v>0</v>
      </c>
    </row>
    <row r="9" spans="1:9" ht="33.75" customHeight="1" x14ac:dyDescent="0.25">
      <c r="A9" s="6" t="s">
        <v>47</v>
      </c>
      <c r="B9" s="2"/>
      <c r="C9" s="3">
        <v>1</v>
      </c>
      <c r="D9" s="2" t="s">
        <v>7</v>
      </c>
      <c r="E9" s="7"/>
      <c r="F9" s="7"/>
      <c r="G9" s="5">
        <f t="shared" si="0"/>
        <v>0</v>
      </c>
      <c r="H9" s="5">
        <f t="shared" si="1"/>
        <v>0</v>
      </c>
      <c r="I9" s="4">
        <f t="shared" si="2"/>
        <v>0</v>
      </c>
    </row>
    <row r="10" spans="1:9" x14ac:dyDescent="0.25">
      <c r="A10" s="8" t="s">
        <v>17</v>
      </c>
      <c r="B10" s="8"/>
      <c r="C10" s="9"/>
      <c r="D10" s="10"/>
      <c r="E10" s="11"/>
      <c r="F10" s="11"/>
      <c r="G10" s="12">
        <f>SUM(G4:G9)</f>
        <v>0</v>
      </c>
      <c r="H10" s="12">
        <f>SUM(H4:H9)</f>
        <v>0</v>
      </c>
      <c r="I10" s="13"/>
    </row>
    <row r="11" spans="1:9" x14ac:dyDescent="0.25">
      <c r="A11" s="8"/>
      <c r="B11" s="8"/>
      <c r="C11" s="9"/>
      <c r="D11" s="10"/>
      <c r="E11" s="11"/>
      <c r="F11" s="11"/>
      <c r="G11" s="12"/>
      <c r="H11" s="12"/>
      <c r="I11" s="13"/>
    </row>
    <row r="12" spans="1:9" x14ac:dyDescent="0.25">
      <c r="A12" s="14" t="s">
        <v>8</v>
      </c>
      <c r="B12" s="14"/>
      <c r="C12" s="15"/>
      <c r="D12" s="16"/>
      <c r="E12" s="17"/>
      <c r="F12" s="17"/>
      <c r="G12" s="18"/>
      <c r="H12" s="18"/>
      <c r="I12" s="19">
        <f>SUM(I4:I9)</f>
        <v>0</v>
      </c>
    </row>
    <row r="13" spans="1:9" x14ac:dyDescent="0.25">
      <c r="A13" s="20" t="s">
        <v>9</v>
      </c>
      <c r="B13" s="20"/>
      <c r="C13" s="15"/>
      <c r="D13" s="16"/>
      <c r="E13" s="17"/>
      <c r="F13" s="17"/>
      <c r="G13" s="18"/>
      <c r="H13" s="18"/>
      <c r="I13" s="19">
        <f>ROUND(I12*0.27,0)</f>
        <v>0</v>
      </c>
    </row>
    <row r="14" spans="1:9" x14ac:dyDescent="0.25">
      <c r="A14" s="14" t="s">
        <v>10</v>
      </c>
      <c r="B14" s="14"/>
      <c r="C14" s="15"/>
      <c r="D14" s="16"/>
      <c r="E14" s="17"/>
      <c r="F14" s="17"/>
      <c r="G14" s="18"/>
      <c r="H14" s="18"/>
      <c r="I14" s="19">
        <f>I12+I13</f>
        <v>0</v>
      </c>
    </row>
    <row r="17" spans="1:7" x14ac:dyDescent="0.25">
      <c r="A17" s="21" t="s">
        <v>18</v>
      </c>
    </row>
    <row r="18" spans="1:7" x14ac:dyDescent="0.25">
      <c r="A18" s="21"/>
      <c r="E18" s="34" t="s">
        <v>19</v>
      </c>
      <c r="F18" s="34"/>
      <c r="G18" s="34"/>
    </row>
  </sheetData>
  <mergeCells count="3">
    <mergeCell ref="A1:I1"/>
    <mergeCell ref="A2:I2"/>
    <mergeCell ref="E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FŐÖSSZESÍTŐ</vt:lpstr>
      <vt:lpstr>Újvilág</vt:lpstr>
      <vt:lpstr>Arany János</vt:lpstr>
      <vt:lpstr>Dobó István</vt:lpstr>
      <vt:lpstr>Károlyi Mihály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Karácsony Koppány</dc:creator>
  <cp:lastModifiedBy>Herczeg Krisztián</cp:lastModifiedBy>
  <cp:lastPrinted>2023-03-23T09:28:35Z</cp:lastPrinted>
  <dcterms:created xsi:type="dcterms:W3CDTF">2021-02-26T14:54:36Z</dcterms:created>
  <dcterms:modified xsi:type="dcterms:W3CDTF">2023-03-28T06:44:57Z</dcterms:modified>
</cp:coreProperties>
</file>